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85" windowWidth="28380" windowHeight="14760" activeTab="1"/>
  </bookViews>
  <sheets>
    <sheet name="Sheet4" sheetId="6" r:id="rId1"/>
    <sheet name="PROCURE" sheetId="1" r:id="rId2"/>
  </sheets>
  <definedNames>
    <definedName name="_xlnm.Database">PROCURE!$E$2:$Q$255</definedName>
    <definedName name="_xlnm.Print_Area" localSheetId="1">PROCURE!$E$3:$R$282</definedName>
    <definedName name="_xlnm.Print_Titles" localSheetId="1">PROCURE!$1:$2</definedName>
  </definedNames>
  <calcPr calcId="125725"/>
  <pivotCaches>
    <pivotCache cacheId="2" r:id="rId3"/>
  </pivotCaches>
</workbook>
</file>

<file path=xl/calcChain.xml><?xml version="1.0" encoding="utf-8"?>
<calcChain xmlns="http://schemas.openxmlformats.org/spreadsheetml/2006/main">
  <c r="C36" i="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B36"/>
  <c r="Y32" i="1"/>
  <c r="Y10"/>
  <c r="Y11"/>
  <c r="Y20"/>
  <c r="Y21"/>
  <c r="Y33"/>
  <c r="Y12"/>
  <c r="Y13"/>
  <c r="Y14"/>
  <c r="Y15"/>
  <c r="Y4"/>
  <c r="Y5"/>
  <c r="Y6"/>
  <c r="Y17"/>
  <c r="Y24"/>
  <c r="Y25"/>
  <c r="Y35"/>
  <c r="Y36"/>
  <c r="Y37"/>
  <c r="Y38"/>
  <c r="Y39"/>
  <c r="Y40"/>
  <c r="Y41"/>
  <c r="Y44"/>
  <c r="Y253"/>
  <c r="Y254"/>
  <c r="Y255"/>
  <c r="Y49"/>
  <c r="Y50"/>
  <c r="Y65"/>
  <c r="Y66"/>
  <c r="Y81"/>
  <c r="Y82"/>
  <c r="Y97"/>
  <c r="Y98"/>
  <c r="Y113"/>
  <c r="Y114"/>
  <c r="Y119"/>
  <c r="Y120"/>
  <c r="Y130"/>
  <c r="Y135"/>
  <c r="Y136"/>
  <c r="Y137"/>
  <c r="Y146"/>
  <c r="Y151"/>
  <c r="Y152"/>
  <c r="Y153"/>
  <c r="Y162"/>
  <c r="Y168"/>
  <c r="Y169"/>
  <c r="Y178"/>
  <c r="Y183"/>
  <c r="Y184"/>
  <c r="Y185"/>
  <c r="Y194"/>
  <c r="Y199"/>
  <c r="Y200"/>
  <c r="Y201"/>
  <c r="Y210"/>
  <c r="Y215"/>
  <c r="Y216"/>
  <c r="Y217"/>
  <c r="Y231"/>
  <c r="Y232"/>
  <c r="Y233"/>
  <c r="Y234"/>
  <c r="Y247"/>
  <c r="Y248"/>
  <c r="Y249"/>
  <c r="Y250"/>
  <c r="L34"/>
  <c r="Y34" s="1"/>
  <c r="L27"/>
  <c r="Y27" s="1"/>
  <c r="L28"/>
  <c r="Y28" s="1"/>
  <c r="L44"/>
  <c r="L22"/>
  <c r="Y22" s="1"/>
  <c r="L19"/>
  <c r="Y19" s="1"/>
  <c r="L45"/>
  <c r="Y45" s="1"/>
  <c r="L7"/>
  <c r="Y7" s="1"/>
  <c r="L8"/>
  <c r="Y8" s="1"/>
  <c r="L29"/>
  <c r="Y29" s="1"/>
  <c r="L43"/>
  <c r="Y43" s="1"/>
  <c r="L30"/>
  <c r="Y30" s="1"/>
  <c r="L31"/>
  <c r="Y31" s="1"/>
  <c r="L46"/>
  <c r="Y46" s="1"/>
  <c r="L47"/>
  <c r="Y47" s="1"/>
  <c r="L48"/>
  <c r="Y48" s="1"/>
  <c r="L49"/>
  <c r="L50"/>
  <c r="L51"/>
  <c r="Y51" s="1"/>
  <c r="L52"/>
  <c r="Y52" s="1"/>
  <c r="L53"/>
  <c r="Y53" s="1"/>
  <c r="L54"/>
  <c r="Y54" s="1"/>
  <c r="L55"/>
  <c r="Y55" s="1"/>
  <c r="L56"/>
  <c r="Y56" s="1"/>
  <c r="L57"/>
  <c r="Y57" s="1"/>
  <c r="L58"/>
  <c r="Y58" s="1"/>
  <c r="L59"/>
  <c r="Y59" s="1"/>
  <c r="L60"/>
  <c r="Y60" s="1"/>
  <c r="L61"/>
  <c r="Y61" s="1"/>
  <c r="L62"/>
  <c r="Y62" s="1"/>
  <c r="L63"/>
  <c r="Y63" s="1"/>
  <c r="L64"/>
  <c r="Y64" s="1"/>
  <c r="L65"/>
  <c r="L66"/>
  <c r="L67"/>
  <c r="Y67" s="1"/>
  <c r="L68"/>
  <c r="Y68" s="1"/>
  <c r="L69"/>
  <c r="Y69" s="1"/>
  <c r="L70"/>
  <c r="Y70" s="1"/>
  <c r="L71"/>
  <c r="Y71" s="1"/>
  <c r="L72"/>
  <c r="Y72" s="1"/>
  <c r="L73"/>
  <c r="Y73" s="1"/>
  <c r="L74"/>
  <c r="Y74" s="1"/>
  <c r="L75"/>
  <c r="Y75" s="1"/>
  <c r="L76"/>
  <c r="Y76" s="1"/>
  <c r="L77"/>
  <c r="Y77" s="1"/>
  <c r="L78"/>
  <c r="Y78" s="1"/>
  <c r="L79"/>
  <c r="Y79" s="1"/>
  <c r="L80"/>
  <c r="Y80" s="1"/>
  <c r="L81"/>
  <c r="L82"/>
  <c r="L83"/>
  <c r="Y83" s="1"/>
  <c r="L84"/>
  <c r="Y84" s="1"/>
  <c r="L85"/>
  <c r="Y85" s="1"/>
  <c r="L86"/>
  <c r="Y86" s="1"/>
  <c r="L87"/>
  <c r="Y87" s="1"/>
  <c r="L88"/>
  <c r="Y88" s="1"/>
  <c r="L89"/>
  <c r="Y89" s="1"/>
  <c r="L90"/>
  <c r="Y90" s="1"/>
  <c r="L91"/>
  <c r="Y91" s="1"/>
  <c r="L92"/>
  <c r="Y92" s="1"/>
  <c r="L93"/>
  <c r="Y93" s="1"/>
  <c r="L94"/>
  <c r="Y94" s="1"/>
  <c r="L95"/>
  <c r="Y95" s="1"/>
  <c r="L96"/>
  <c r="Y96" s="1"/>
  <c r="L97"/>
  <c r="L98"/>
  <c r="L99"/>
  <c r="Y99" s="1"/>
  <c r="L100"/>
  <c r="Y100" s="1"/>
  <c r="L101"/>
  <c r="Y101" s="1"/>
  <c r="L102"/>
  <c r="Y102" s="1"/>
  <c r="L103"/>
  <c r="Y103" s="1"/>
  <c r="L104"/>
  <c r="Y104" s="1"/>
  <c r="L106"/>
  <c r="Y106" s="1"/>
  <c r="L105"/>
  <c r="Y105" s="1"/>
  <c r="L107"/>
  <c r="Y107" s="1"/>
  <c r="L108"/>
  <c r="Y108" s="1"/>
  <c r="L109"/>
  <c r="Y109" s="1"/>
  <c r="L110"/>
  <c r="Y110" s="1"/>
  <c r="L111"/>
  <c r="Y111" s="1"/>
  <c r="L112"/>
  <c r="Y112" s="1"/>
  <c r="L113"/>
  <c r="L114"/>
  <c r="L115"/>
  <c r="Y115" s="1"/>
  <c r="L117"/>
  <c r="Y117" s="1"/>
  <c r="L116"/>
  <c r="Y116" s="1"/>
  <c r="L123"/>
  <c r="Y123" s="1"/>
  <c r="L118"/>
  <c r="Y118" s="1"/>
  <c r="L119"/>
  <c r="L120"/>
  <c r="L121"/>
  <c r="Y121" s="1"/>
  <c r="L122"/>
  <c r="Y122" s="1"/>
  <c r="L124"/>
  <c r="Y124" s="1"/>
  <c r="L125"/>
  <c r="Y125" s="1"/>
  <c r="L126"/>
  <c r="Y126" s="1"/>
  <c r="L127"/>
  <c r="Y127" s="1"/>
  <c r="L128"/>
  <c r="Y128" s="1"/>
  <c r="L129"/>
  <c r="Y129" s="1"/>
  <c r="L130"/>
  <c r="L131"/>
  <c r="Y131" s="1"/>
  <c r="L132"/>
  <c r="Y132" s="1"/>
  <c r="L133"/>
  <c r="Y133" s="1"/>
  <c r="L134"/>
  <c r="Y134" s="1"/>
  <c r="L135"/>
  <c r="L136"/>
  <c r="L137"/>
  <c r="L138"/>
  <c r="Y138" s="1"/>
  <c r="L139"/>
  <c r="Y139" s="1"/>
  <c r="L140"/>
  <c r="Y140" s="1"/>
  <c r="L142"/>
  <c r="Y142" s="1"/>
  <c r="L141"/>
  <c r="Y141" s="1"/>
  <c r="L143"/>
  <c r="Y143" s="1"/>
  <c r="L144"/>
  <c r="Y144" s="1"/>
  <c r="L145"/>
  <c r="Y145" s="1"/>
  <c r="L146"/>
  <c r="L147"/>
  <c r="Y147" s="1"/>
  <c r="L148"/>
  <c r="Y148" s="1"/>
  <c r="L149"/>
  <c r="Y149" s="1"/>
  <c r="L150"/>
  <c r="Y150" s="1"/>
  <c r="L151"/>
  <c r="L152"/>
  <c r="L153"/>
  <c r="L154"/>
  <c r="Y154" s="1"/>
  <c r="L155"/>
  <c r="Y155" s="1"/>
  <c r="L156"/>
  <c r="Y156" s="1"/>
  <c r="L157"/>
  <c r="Y157" s="1"/>
  <c r="L158"/>
  <c r="Y158" s="1"/>
  <c r="L159"/>
  <c r="Y159" s="1"/>
  <c r="L160"/>
  <c r="Y160" s="1"/>
  <c r="L161"/>
  <c r="Y161" s="1"/>
  <c r="L162"/>
  <c r="L163"/>
  <c r="Y163" s="1"/>
  <c r="L165"/>
  <c r="Y165" s="1"/>
  <c r="L166"/>
  <c r="Y166" s="1"/>
  <c r="L167"/>
  <c r="Y167" s="1"/>
  <c r="L164"/>
  <c r="Y164" s="1"/>
  <c r="L168"/>
  <c r="L169"/>
  <c r="L170"/>
  <c r="Y170" s="1"/>
  <c r="L171"/>
  <c r="Y171" s="1"/>
  <c r="L172"/>
  <c r="Y172" s="1"/>
  <c r="L173"/>
  <c r="Y173" s="1"/>
  <c r="L174"/>
  <c r="Y174" s="1"/>
  <c r="L175"/>
  <c r="Y175" s="1"/>
  <c r="L176"/>
  <c r="Y176" s="1"/>
  <c r="L177"/>
  <c r="Y177" s="1"/>
  <c r="L178"/>
  <c r="L179"/>
  <c r="Y179" s="1"/>
  <c r="L180"/>
  <c r="Y180" s="1"/>
  <c r="L181"/>
  <c r="Y181" s="1"/>
  <c r="L182"/>
  <c r="Y182" s="1"/>
  <c r="L183"/>
  <c r="L184"/>
  <c r="L185"/>
  <c r="L186"/>
  <c r="Y186" s="1"/>
  <c r="L187"/>
  <c r="Y187" s="1"/>
  <c r="L188"/>
  <c r="Y188" s="1"/>
  <c r="L189"/>
  <c r="Y189" s="1"/>
  <c r="L190"/>
  <c r="Y190" s="1"/>
  <c r="L191"/>
  <c r="Y191" s="1"/>
  <c r="L192"/>
  <c r="Y192" s="1"/>
  <c r="L193"/>
  <c r="Y193" s="1"/>
  <c r="L194"/>
  <c r="L195"/>
  <c r="Y195" s="1"/>
  <c r="L196"/>
  <c r="Y196" s="1"/>
  <c r="L197"/>
  <c r="Y197" s="1"/>
  <c r="L198"/>
  <c r="Y198" s="1"/>
  <c r="L199"/>
  <c r="L200"/>
  <c r="L201"/>
  <c r="L202"/>
  <c r="Y202" s="1"/>
  <c r="L203"/>
  <c r="Y203" s="1"/>
  <c r="L204"/>
  <c r="Y204" s="1"/>
  <c r="L205"/>
  <c r="Y205" s="1"/>
  <c r="L206"/>
  <c r="Y206" s="1"/>
  <c r="L207"/>
  <c r="Y207" s="1"/>
  <c r="L208"/>
  <c r="Y208" s="1"/>
  <c r="L209"/>
  <c r="Y209" s="1"/>
  <c r="L210"/>
  <c r="L212"/>
  <c r="Y212" s="1"/>
  <c r="L211"/>
  <c r="Y211" s="1"/>
  <c r="L213"/>
  <c r="Y213" s="1"/>
  <c r="L214"/>
  <c r="Y214" s="1"/>
  <c r="L215"/>
  <c r="L216"/>
  <c r="L217"/>
  <c r="L219"/>
  <c r="Y219" s="1"/>
  <c r="L218"/>
  <c r="Y218" s="1"/>
  <c r="L220"/>
  <c r="Y220" s="1"/>
  <c r="L221"/>
  <c r="Y221" s="1"/>
  <c r="L222"/>
  <c r="Y222" s="1"/>
  <c r="L223"/>
  <c r="Y223" s="1"/>
  <c r="L224"/>
  <c r="Y224" s="1"/>
  <c r="L225"/>
  <c r="Y225" s="1"/>
  <c r="L226"/>
  <c r="Y226" s="1"/>
  <c r="L227"/>
  <c r="Y227" s="1"/>
  <c r="L228"/>
  <c r="Y228" s="1"/>
  <c r="L229"/>
  <c r="Y229" s="1"/>
  <c r="L230"/>
  <c r="Y230" s="1"/>
  <c r="L231"/>
  <c r="L232"/>
  <c r="L233"/>
  <c r="L234"/>
  <c r="L235"/>
  <c r="Y235" s="1"/>
  <c r="L236"/>
  <c r="Y236" s="1"/>
  <c r="L237"/>
  <c r="Y237" s="1"/>
  <c r="L238"/>
  <c r="Y238" s="1"/>
  <c r="L239"/>
  <c r="Y239" s="1"/>
  <c r="L240"/>
  <c r="Y240" s="1"/>
  <c r="L241"/>
  <c r="Y241" s="1"/>
  <c r="L242"/>
  <c r="Y242" s="1"/>
  <c r="L243"/>
  <c r="Y243" s="1"/>
  <c r="L244"/>
  <c r="Y244" s="1"/>
  <c r="L245"/>
  <c r="Y245" s="1"/>
  <c r="L246"/>
  <c r="Y246" s="1"/>
  <c r="L247"/>
  <c r="L248"/>
  <c r="L249"/>
  <c r="L250"/>
  <c r="L251"/>
  <c r="Y251" s="1"/>
  <c r="L252"/>
  <c r="Y252" s="1"/>
  <c r="L16"/>
  <c r="Y16" s="1"/>
  <c r="L17"/>
  <c r="L18"/>
  <c r="Y18" s="1"/>
  <c r="L9"/>
  <c r="Y9" s="1"/>
  <c r="L3"/>
  <c r="Y3" s="1"/>
  <c r="L23"/>
  <c r="Y23" s="1"/>
  <c r="L24"/>
  <c r="L42"/>
  <c r="Y42" s="1"/>
  <c r="L26"/>
  <c r="Y26" s="1"/>
  <c r="D197"/>
  <c r="D222"/>
  <c r="D60"/>
  <c r="D193"/>
  <c r="D176"/>
  <c r="D169"/>
  <c r="D184"/>
  <c r="D45"/>
  <c r="D98"/>
  <c r="D213"/>
  <c r="D186"/>
  <c r="D128"/>
  <c r="D64"/>
  <c r="D199"/>
  <c r="D178"/>
  <c r="D181"/>
  <c r="D216"/>
  <c r="D179"/>
  <c r="D180"/>
  <c r="D32"/>
  <c r="D30"/>
  <c r="D248"/>
  <c r="D210"/>
  <c r="D183"/>
  <c r="D214"/>
  <c r="D168"/>
  <c r="D66"/>
  <c r="D20"/>
  <c r="D143"/>
  <c r="D19"/>
  <c r="D245"/>
  <c r="D218"/>
  <c r="D16"/>
  <c r="D33"/>
  <c r="D34"/>
  <c r="D182"/>
  <c r="D150"/>
  <c r="D47"/>
  <c r="D105"/>
  <c r="D99"/>
  <c r="D203"/>
  <c r="D166"/>
</calcChain>
</file>

<file path=xl/sharedStrings.xml><?xml version="1.0" encoding="utf-8"?>
<sst xmlns="http://schemas.openxmlformats.org/spreadsheetml/2006/main" count="2423" uniqueCount="880">
  <si>
    <t>TITLE</t>
  </si>
  <si>
    <t>RD</t>
  </si>
  <si>
    <t>ES</t>
  </si>
  <si>
    <t>ESA</t>
  </si>
  <si>
    <t>1001-0066</t>
  </si>
  <si>
    <t>Fabricate and Deliver -  ATJ Material</t>
  </si>
  <si>
    <t>1001</t>
  </si>
  <si>
    <t>TRESEMER</t>
  </si>
  <si>
    <t>1001-0066F</t>
  </si>
  <si>
    <t>Fabricate/Machine tiles + diagnostics</t>
  </si>
  <si>
    <t>1001-0069</t>
  </si>
  <si>
    <t>Tile Bakeout</t>
  </si>
  <si>
    <t>1001-0075</t>
  </si>
  <si>
    <t>Fabricate and Deliver - hardware, other material</t>
  </si>
  <si>
    <t>A</t>
  </si>
  <si>
    <t>1201-0048A</t>
  </si>
  <si>
    <t>Fabricate Components - Outer TF Structure</t>
  </si>
  <si>
    <t>1201</t>
  </si>
  <si>
    <t>SMITH</t>
  </si>
  <si>
    <t>1202-0050</t>
  </si>
  <si>
    <t>1202</t>
  </si>
  <si>
    <t>1203-0050</t>
  </si>
  <si>
    <t>1203</t>
  </si>
  <si>
    <t>1205-0049</t>
  </si>
  <si>
    <t>1205</t>
  </si>
  <si>
    <t>1205-0108</t>
  </si>
  <si>
    <t>1206-0050</t>
  </si>
  <si>
    <t>1206</t>
  </si>
  <si>
    <t>1207-0050</t>
  </si>
  <si>
    <t>1207</t>
  </si>
  <si>
    <t>1208-0049</t>
  </si>
  <si>
    <t>1208</t>
  </si>
  <si>
    <t>1301-0060</t>
  </si>
  <si>
    <t>Manufacture (2) OTF Coil</t>
  </si>
  <si>
    <t>1301</t>
  </si>
  <si>
    <t>CHRZANOWSK</t>
  </si>
  <si>
    <t>1301-0120</t>
  </si>
  <si>
    <t>Fab &amp; Del Al Supp Castings &amp; SS Supp Clamps</t>
  </si>
  <si>
    <t>1301-0160</t>
  </si>
  <si>
    <t>Fab &amp; Del Epoxy/Glass</t>
  </si>
  <si>
    <t>1301-0300</t>
  </si>
  <si>
    <t>Fab Drill Jig for add'l holes in all OTF Flags</t>
  </si>
  <si>
    <t>1304-09491</t>
  </si>
  <si>
    <t>1304</t>
  </si>
  <si>
    <t>1304-1114</t>
  </si>
  <si>
    <t>Fab &amp; Deliver C151 for Flex Bus</t>
  </si>
  <si>
    <t>1304-1114C</t>
  </si>
  <si>
    <t>Fab &amp; Delive- for Flex Bus Solder Bimetal Wafers</t>
  </si>
  <si>
    <t>1304-1124</t>
  </si>
  <si>
    <t>Fab &amp; Deliver Flex Bus</t>
  </si>
  <si>
    <t>1304-1134</t>
  </si>
  <si>
    <t>Fab &amp; Del Cu-Cr-Zr for OTF Lead Ext</t>
  </si>
  <si>
    <t>1304-1144</t>
  </si>
  <si>
    <t>Fab &amp; Del OTF Lead Ext (OTF to Flex)</t>
  </si>
  <si>
    <t>1304-1154</t>
  </si>
  <si>
    <t>Fab/Deliver Supports for OTF Jumpers</t>
  </si>
  <si>
    <t>1304-1164</t>
  </si>
  <si>
    <t>Fab &amp; Deliver Lower TF Coil to Bus Jump &amp; Supp</t>
  </si>
  <si>
    <t>1304-1174</t>
  </si>
  <si>
    <t>Fab &amp; Deliver Super Nuts</t>
  </si>
  <si>
    <t>1304-1184</t>
  </si>
  <si>
    <t>Fab &amp; Deliver Joint Hardware</t>
  </si>
  <si>
    <t>1304-1194</t>
  </si>
  <si>
    <t>Fab &amp; Deliver Copper Lead Ext for Upper ITF</t>
  </si>
  <si>
    <t>1304-1214</t>
  </si>
  <si>
    <t>Fab &amp; Del Up/Lwr OH to TF Supp Struct</t>
  </si>
  <si>
    <t>1304-1224</t>
  </si>
  <si>
    <t>Fab &amp; Deliver Cooling Fittings</t>
  </si>
  <si>
    <t>1304-1234</t>
  </si>
  <si>
    <t>Fab/Del Tooling for Inst Flex Bus Segments</t>
  </si>
  <si>
    <t>1304-1244</t>
  </si>
  <si>
    <t>Fab &amp; Deliver Up/Lwr Teeth Interf Struct</t>
  </si>
  <si>
    <t>1304-3354</t>
  </si>
  <si>
    <t>Fab &amp; Del TF Conductor Stands for Soldering</t>
  </si>
  <si>
    <t>1305</t>
  </si>
  <si>
    <t>1304-3454</t>
  </si>
  <si>
    <t>Fab &amp; Del TF Conductor Stands for Insulating</t>
  </si>
  <si>
    <t>1304-3554</t>
  </si>
  <si>
    <t>Fab &amp; Deliver TF Quadrant Mold</t>
  </si>
  <si>
    <t>1304-3604</t>
  </si>
  <si>
    <t>Fab &amp; Deliver Full TF Coil Mold</t>
  </si>
  <si>
    <t>1304-3704</t>
  </si>
  <si>
    <t>Fab &amp; Deliver VPI Delivery System</t>
  </si>
  <si>
    <t>1304-3804</t>
  </si>
  <si>
    <t>Fab &amp; Deliver Lift Beam for Conductor (TECH SHOP</t>
  </si>
  <si>
    <t>1304-3904</t>
  </si>
  <si>
    <t>Fab &amp; deliver Lift Beam for Coil (TECH SHOP)</t>
  </si>
  <si>
    <t>1305-0950</t>
  </si>
  <si>
    <t>Manufacture OH Copper Conductor</t>
  </si>
  <si>
    <t>1305-1000</t>
  </si>
  <si>
    <t>Fab &amp; Deliver Kapton/Glass Insulation</t>
  </si>
  <si>
    <t>1305-1050</t>
  </si>
  <si>
    <t>Fab &amp; Deliver Belleville Washer Assembly</t>
  </si>
  <si>
    <t>1305-1100</t>
  </si>
  <si>
    <t>Fab &amp; Deliver G-10 Filers</t>
  </si>
  <si>
    <t>1305-1150</t>
  </si>
  <si>
    <t>Fab &amp; Deliver Lead Blocks &amp; Cooling Fittings</t>
  </si>
  <si>
    <t>1305-1200</t>
  </si>
  <si>
    <t>Fab &amp; Deliver Misc Parts</t>
  </si>
  <si>
    <t>1305-1250</t>
  </si>
  <si>
    <t>Fab &amp; deliver OH Lwr Lead &amp; Suppt Struct</t>
  </si>
  <si>
    <t>1305-1904</t>
  </si>
  <si>
    <t>Fab &amp; Deliver Taping Machines</t>
  </si>
  <si>
    <t>1305-2004</t>
  </si>
  <si>
    <t>Fab &amp; Deliver Tension Unit</t>
  </si>
  <si>
    <t>1305-2104</t>
  </si>
  <si>
    <t>Fab &amp; Deliver Braze Station</t>
  </si>
  <si>
    <t>1305-2220</t>
  </si>
  <si>
    <t>Fab &amp; Deliver Braze Fixture for Work Coil</t>
  </si>
  <si>
    <t>1305-2320</t>
  </si>
  <si>
    <t>Fab &amp; Deliver Winding Machine for OH</t>
  </si>
  <si>
    <t>1305-2420</t>
  </si>
  <si>
    <t>Fab &amp; Deliver Mold for OH-TF Spacer</t>
  </si>
  <si>
    <t>1305-2520</t>
  </si>
  <si>
    <t>Fab &amp; Deliver OH Winding Clamps 4 sets</t>
  </si>
  <si>
    <t>1305-2620</t>
  </si>
  <si>
    <t>Fab &amp; Deliver OH Mold</t>
  </si>
  <si>
    <t>1305-2704</t>
  </si>
  <si>
    <t>Fab &amp; deliver Misc Tools &amp; Fixtures</t>
  </si>
  <si>
    <t>1305-2820</t>
  </si>
  <si>
    <t>Fab &amp; Deliver Aquapour</t>
  </si>
  <si>
    <t>1305-2904</t>
  </si>
  <si>
    <t>Fab &amp; Deliver Insulation</t>
  </si>
  <si>
    <t>1305-3004</t>
  </si>
  <si>
    <t>Deliver Epoxy-CTD-425</t>
  </si>
  <si>
    <t>1305-3410</t>
  </si>
  <si>
    <t>Fab &amp; Deliver Safety &amp; PPE</t>
  </si>
  <si>
    <t>1305-3510</t>
  </si>
  <si>
    <t>Fab &amp; Deliver Misc Supplies</t>
  </si>
  <si>
    <t>1305-3610</t>
  </si>
  <si>
    <t>Fab &amp; Deliver RTV &amp; Silcone for Mold Sealing</t>
  </si>
  <si>
    <t>1305-3720</t>
  </si>
  <si>
    <t>Fab &amp; Deliver Valves-Fittings (VPI)</t>
  </si>
  <si>
    <t>1305-3820</t>
  </si>
  <si>
    <t>Fab &amp; deliver High &amp; Low Temp Vac Tube (VPI)</t>
  </si>
  <si>
    <t>1305-3900</t>
  </si>
  <si>
    <t>Fabricate - VPI manifolds</t>
  </si>
  <si>
    <t>1306-2050</t>
  </si>
  <si>
    <t>Fab &amp; Deliver Inner PF Conductor</t>
  </si>
  <si>
    <t>1306</t>
  </si>
  <si>
    <t>1306-3030</t>
  </si>
  <si>
    <t>1306-4030</t>
  </si>
  <si>
    <t>Fab &amp; Deliver SS Supp for PF1A/B</t>
  </si>
  <si>
    <t>1306-5050</t>
  </si>
  <si>
    <t>Fab &amp; Deliver Inner PF Coils</t>
  </si>
  <si>
    <t>1307-2030</t>
  </si>
  <si>
    <t>Fabricate CS Casing</t>
  </si>
  <si>
    <t>1307</t>
  </si>
  <si>
    <t>1307-2060</t>
  </si>
  <si>
    <t>Fab &amp; Deliver Inconel Bellows</t>
  </si>
  <si>
    <t>1307-2090</t>
  </si>
  <si>
    <t>Fab &amp; Deliver Rotatable Flanges</t>
  </si>
  <si>
    <t>1307-2120</t>
  </si>
  <si>
    <t>Fab &amp; Deliver CHI copper Leads U&amp;L</t>
  </si>
  <si>
    <t>1307-2150</t>
  </si>
  <si>
    <t>Fab &amp; Deliver CS Casing Support Structure</t>
  </si>
  <si>
    <t>1307-2180</t>
  </si>
  <si>
    <t>Fab &amp; Deliver Weld Material</t>
  </si>
  <si>
    <t>1307-2210</t>
  </si>
  <si>
    <t>Fab &amp; deliver Misc M&amp;S</t>
  </si>
  <si>
    <t>1307-2240</t>
  </si>
  <si>
    <t>Fab &amp; Deliver Ceramic Insulators</t>
  </si>
  <si>
    <t>1307-2270</t>
  </si>
  <si>
    <t>Fab &amp; Deliver CB SS Structure</t>
  </si>
  <si>
    <t>1307-2300</t>
  </si>
  <si>
    <t>Fab &amp; Deliver Viton O Rings</t>
  </si>
  <si>
    <t>1307-2330</t>
  </si>
  <si>
    <t>Fab &amp; Deliver Organ Pipe Adapters &amp; Feedthrus</t>
  </si>
  <si>
    <t>1302-0080</t>
  </si>
  <si>
    <t>Modify CS Assembly Fixture</t>
  </si>
  <si>
    <t>1302</t>
  </si>
  <si>
    <t>1302-0090</t>
  </si>
  <si>
    <t>Setup CS Assembly Area</t>
  </si>
  <si>
    <t>1302-1500</t>
  </si>
  <si>
    <t>Assemble CS (OH Diag, Microtherm, Casing PFCs)</t>
  </si>
  <si>
    <t>CROPPER</t>
  </si>
  <si>
    <t>2425-0037</t>
  </si>
  <si>
    <t>Fabricate or delivery - Steel and Parts</t>
  </si>
  <si>
    <t>2425</t>
  </si>
  <si>
    <t>DENAULT</t>
  </si>
  <si>
    <t>2425-0043</t>
  </si>
  <si>
    <t>Fabricate or delivery - Lifting Equipment</t>
  </si>
  <si>
    <t>2425-0058</t>
  </si>
  <si>
    <t>Test Cell Maintenance</t>
  </si>
  <si>
    <t>2425-0064</t>
  </si>
  <si>
    <t>Duct Install - Path</t>
  </si>
  <si>
    <t>2425-0071</t>
  </si>
  <si>
    <t>Lay out - Metrology</t>
  </si>
  <si>
    <t>2425-0076</t>
  </si>
  <si>
    <t>Construction - Lift Fixtures</t>
  </si>
  <si>
    <t>2425-0086</t>
  </si>
  <si>
    <t>Metrology - Box Movements</t>
  </si>
  <si>
    <t>2425-0093</t>
  </si>
  <si>
    <t>Metrology - Source Platform</t>
  </si>
  <si>
    <t>2425-0102</t>
  </si>
  <si>
    <t>Metrology - Lid Movement</t>
  </si>
  <si>
    <t>2425-0111</t>
  </si>
  <si>
    <t>Calorimeter - Component Movement</t>
  </si>
  <si>
    <t>2425-0120</t>
  </si>
  <si>
    <t>Align 3 - Source Movement</t>
  </si>
  <si>
    <t>2425-0160</t>
  </si>
  <si>
    <t>Remove / Reinstall Floor Plug</t>
  </si>
  <si>
    <t>2440</t>
  </si>
  <si>
    <t>2440-0007</t>
  </si>
  <si>
    <t>Exit spool piece parts</t>
  </si>
  <si>
    <t>2440-0009</t>
  </si>
  <si>
    <t>BL Box parts</t>
  </si>
  <si>
    <t>2440-0011</t>
  </si>
  <si>
    <t>Calorimeter TC wiring</t>
  </si>
  <si>
    <t>2440-0012</t>
  </si>
  <si>
    <t>Ion Dump TC wiring</t>
  </si>
  <si>
    <t>2440-0017A</t>
  </si>
  <si>
    <t>2440-0017B</t>
  </si>
  <si>
    <t>2440-0020</t>
  </si>
  <si>
    <t>Refurbish BL Lid</t>
  </si>
  <si>
    <t>2440-0030</t>
  </si>
  <si>
    <t>Refurbish Calorimeter</t>
  </si>
  <si>
    <t>2440-0031</t>
  </si>
  <si>
    <t>Modify to New style</t>
  </si>
  <si>
    <t>2450-0036</t>
  </si>
  <si>
    <t>Fabricate or delivery - Cyro parts</t>
  </si>
  <si>
    <t>2450</t>
  </si>
  <si>
    <t>2450-0042</t>
  </si>
  <si>
    <t>Fabricate or delivery - Pipe &amp; misc.</t>
  </si>
  <si>
    <t>2450-0053B</t>
  </si>
  <si>
    <t>Engineering Support for 2nd NBI Services (Vic)</t>
  </si>
  <si>
    <t>2450-0097</t>
  </si>
  <si>
    <t>FAB/ASSEMBLY  Legs (TECH SHOP)</t>
  </si>
  <si>
    <t>2450-0099</t>
  </si>
  <si>
    <t>HVAC</t>
  </si>
  <si>
    <t>2450-0102</t>
  </si>
  <si>
    <t>Platform Mods</t>
  </si>
  <si>
    <t>2460-0035</t>
  </si>
  <si>
    <t>Fabricate / Delivery - Armor Tiles</t>
  </si>
  <si>
    <t>2460</t>
  </si>
  <si>
    <t>2460-0041</t>
  </si>
  <si>
    <t>Fabricate / Delivery - Armor Support</t>
  </si>
  <si>
    <t>2460-0047</t>
  </si>
  <si>
    <t>Delivery - New Backing Plates</t>
  </si>
  <si>
    <t>2460-0058</t>
  </si>
  <si>
    <t>Armor Support Installation</t>
  </si>
  <si>
    <t>247000245</t>
  </si>
  <si>
    <t>ip211-AC Auxiliaries PP's etc</t>
  </si>
  <si>
    <t>2470</t>
  </si>
  <si>
    <t>RAKI</t>
  </si>
  <si>
    <t>247000250</t>
  </si>
  <si>
    <t>212 grounding</t>
  </si>
  <si>
    <t>247000255</t>
  </si>
  <si>
    <t>Switchyard- Reactivation</t>
  </si>
  <si>
    <t>247000256</t>
  </si>
  <si>
    <t>Surge Room- Reactivation</t>
  </si>
  <si>
    <t>247000257</t>
  </si>
  <si>
    <t>Mod- reg- Reactivation</t>
  </si>
  <si>
    <t>247000258</t>
  </si>
  <si>
    <t>Arc/Filament/magnet- Reactivation</t>
  </si>
  <si>
    <t>247000259</t>
  </si>
  <si>
    <t>LCC- Reactivation</t>
  </si>
  <si>
    <t>247000285</t>
  </si>
  <si>
    <t>Design &amp; Install Transmission Line</t>
  </si>
  <si>
    <t>247000460</t>
  </si>
  <si>
    <t>Procurement/Fab/Assembly - Penetrations</t>
  </si>
  <si>
    <t>247000510</t>
  </si>
  <si>
    <t>Procurement - NBI Cables</t>
  </si>
  <si>
    <t>CA</t>
  </si>
  <si>
    <t>247000560</t>
  </si>
  <si>
    <t>Procurement/Fab/Assembly - Raceway</t>
  </si>
  <si>
    <t>247000700</t>
  </si>
  <si>
    <t>Installation - Penetrations</t>
  </si>
  <si>
    <t>247000730</t>
  </si>
  <si>
    <t>Installation - Cable</t>
  </si>
  <si>
    <t>247000750</t>
  </si>
  <si>
    <t>Installation - 2nd NBI Raceway</t>
  </si>
  <si>
    <t>2470000729</t>
  </si>
  <si>
    <t>decontmination of east wall</t>
  </si>
  <si>
    <t>2475-0120</t>
  </si>
  <si>
    <t>Fabricate or delivery--NBI-Controls &amp; Instrument</t>
  </si>
  <si>
    <t>2475</t>
  </si>
  <si>
    <t>2475-0129</t>
  </si>
  <si>
    <t>Penetrations - Fab/Assembly</t>
  </si>
  <si>
    <t>2475-0134</t>
  </si>
  <si>
    <t>Beam Line Cabling - Installation</t>
  </si>
  <si>
    <t>2480-0047</t>
  </si>
  <si>
    <t>Fabricate / Delivery - 40'' VAT Valves (2)</t>
  </si>
  <si>
    <t>2480</t>
  </si>
  <si>
    <t>2480-0052</t>
  </si>
  <si>
    <t>Fabricate / Delivery - 40'' Bellows Section</t>
  </si>
  <si>
    <t>2480-0057</t>
  </si>
  <si>
    <t>Fabricate / Delivery-Rectangular Bellows SPARE**</t>
  </si>
  <si>
    <t>2480-0063</t>
  </si>
  <si>
    <t>Fabricate / Delivery - Vessel Cap &amp; Port Extensn</t>
  </si>
  <si>
    <t>2480-0068</t>
  </si>
  <si>
    <t>Fabricate / Delivery - Spool Piece</t>
  </si>
  <si>
    <t>2480-0070</t>
  </si>
  <si>
    <t>Fabricate / Delivery - RWM Coil Mtrl (cooper)</t>
  </si>
  <si>
    <t>2480-0076</t>
  </si>
  <si>
    <t>Fabricate / Delivery-Other Mtrl f/Duct</t>
  </si>
  <si>
    <t>2480-0078</t>
  </si>
  <si>
    <t>Installation Material - Duct &amp; VV Mods</t>
  </si>
  <si>
    <t>2480-0081</t>
  </si>
  <si>
    <t>Install Vessel Supports/Prep Machine</t>
  </si>
  <si>
    <t>2485-0026</t>
  </si>
  <si>
    <t>Fabricate or delivery - 3200i/s TMPx2</t>
  </si>
  <si>
    <t>2485</t>
  </si>
  <si>
    <t>BLANCHARD</t>
  </si>
  <si>
    <t>2485-0032</t>
  </si>
  <si>
    <t>Fabricate or delivery - New VAT Valves</t>
  </si>
  <si>
    <t>2485-0038</t>
  </si>
  <si>
    <t>Fabricate or delivery - Vacuum Instrumentation</t>
  </si>
  <si>
    <t>2485-0044</t>
  </si>
  <si>
    <t>Fabricate or delivery - Misc Mtrl/Comp for Ducts</t>
  </si>
  <si>
    <t>2485-0044A</t>
  </si>
  <si>
    <t>Fabricate or delivery - All Other Mtrl/Component</t>
  </si>
  <si>
    <t>2485-0047</t>
  </si>
  <si>
    <t>Pre-Assemble Duct Legs 1 and 2</t>
  </si>
  <si>
    <t>2485-0050A</t>
  </si>
  <si>
    <t>Install Vacuum Instrumentation</t>
  </si>
  <si>
    <t>2490</t>
  </si>
  <si>
    <t>PERRY</t>
  </si>
  <si>
    <t>24910080</t>
  </si>
  <si>
    <t>Dsgn rack 431-435  reinstallatn-VV T/C/magnetics</t>
  </si>
  <si>
    <t>24910230</t>
  </si>
  <si>
    <t>Dsgn rack 441-445 re-installatn-VV ion gages/RGA</t>
  </si>
  <si>
    <t>24910330</t>
  </si>
  <si>
    <t>Design rack 449 re-installation - Glow Discharge</t>
  </si>
  <si>
    <t>24910350</t>
  </si>
  <si>
    <t>re-install rack 449 - Glow Discharge</t>
  </si>
  <si>
    <t>24910630</t>
  </si>
  <si>
    <t>Design rack re-installation - IR Camera at Bay K</t>
  </si>
  <si>
    <t>24910650</t>
  </si>
  <si>
    <t>re-install rack - IR Camera at Bay K</t>
  </si>
  <si>
    <t>24910660</t>
  </si>
  <si>
    <t>Dsgn rack reinstall-Reconf AC &amp; Diagnostic Trays</t>
  </si>
  <si>
    <t>24910790</t>
  </si>
  <si>
    <t>re-install Equipment Bay J - Reflectomer</t>
  </si>
  <si>
    <t>24910840</t>
  </si>
  <si>
    <t>re-install Equipment Bay J - Bolometer</t>
  </si>
  <si>
    <t>24910890</t>
  </si>
  <si>
    <t>re-install Equipment Bay J - RF Prove</t>
  </si>
  <si>
    <t>24910940</t>
  </si>
  <si>
    <t>re-install Equipment Bay J - S-Flip</t>
  </si>
  <si>
    <t>24910990</t>
  </si>
  <si>
    <t>re-install Equipment Bay J - SSNPA</t>
  </si>
  <si>
    <t>24911240</t>
  </si>
  <si>
    <t>reinstall Equip NB2 Duct-Transm Grating Spectro</t>
  </si>
  <si>
    <t>24911290</t>
  </si>
  <si>
    <t>reinstall EQ New pump duct-VV Ion Gages/Filament</t>
  </si>
  <si>
    <t>24911380</t>
  </si>
  <si>
    <t>re-install Bay L  - SPRED</t>
  </si>
  <si>
    <t>24911440</t>
  </si>
  <si>
    <t>Procure Equipment reinstallatn New Pump Duct-RGA</t>
  </si>
  <si>
    <t>24911450</t>
  </si>
  <si>
    <t>Re-install  New Pump Duct  - RGA</t>
  </si>
  <si>
    <t>24911520</t>
  </si>
  <si>
    <t>re-install Bay L  - LOWEUS</t>
  </si>
  <si>
    <t>24911620</t>
  </si>
  <si>
    <t>re-install Bay L  - Glow Discharge</t>
  </si>
  <si>
    <t>24911730</t>
  </si>
  <si>
    <t>instl 5 sections of Platform El 118' W Side NTC</t>
  </si>
  <si>
    <t>24911740</t>
  </si>
  <si>
    <t>Fin Dsgn Power/Ground/Light @ Platform WSide NTC</t>
  </si>
  <si>
    <t>24911760</t>
  </si>
  <si>
    <t>Procurements Power/Ground/Light @ Platform W NTC</t>
  </si>
  <si>
    <t>24911800</t>
  </si>
  <si>
    <t>Procuremnt 42 Ckt Panel NTC/30 Ckt Panel Gallery</t>
  </si>
  <si>
    <t>24911810</t>
  </si>
  <si>
    <t>Install 42 Ckt Panel NTC/30 Ckt Panel Gallery</t>
  </si>
  <si>
    <t>24911850</t>
  </si>
  <si>
    <t>Remove Misc. EQ - NW Sect 109' Platform</t>
  </si>
  <si>
    <t>24911910</t>
  </si>
  <si>
    <t>Remove Misc. EQ-Lights/E-stops/Fire Alarm</t>
  </si>
  <si>
    <t>24911970</t>
  </si>
  <si>
    <t>Proc EQ Reinst New Pmp Duct-Tank Farm/TMB Sys/Ga</t>
  </si>
  <si>
    <t>3200-0055</t>
  </si>
  <si>
    <t>Bus Work Cooling</t>
  </si>
  <si>
    <t>3200</t>
  </si>
  <si>
    <t>3200-0057</t>
  </si>
  <si>
    <t>Flow Sensors</t>
  </si>
  <si>
    <t>3200-0059</t>
  </si>
  <si>
    <t>Modify Manifold</t>
  </si>
  <si>
    <t>3200-0061</t>
  </si>
  <si>
    <t>Fab &amp; Connect Lines</t>
  </si>
  <si>
    <t>3300-125</t>
  </si>
  <si>
    <t>Bakeout-Procure Hardware</t>
  </si>
  <si>
    <t>3300</t>
  </si>
  <si>
    <t>4100-0036</t>
  </si>
  <si>
    <t>Wire/Cables-Fabricate or delivery</t>
  </si>
  <si>
    <t>4100</t>
  </si>
  <si>
    <t>KAITA</t>
  </si>
  <si>
    <t>4100-0042</t>
  </si>
  <si>
    <t>Coils w/mandrels - Fabricate or delivery</t>
  </si>
  <si>
    <t>MPTS-0032</t>
  </si>
  <si>
    <t>Bay L CAP</t>
  </si>
  <si>
    <t>4500</t>
  </si>
  <si>
    <t>LABIK</t>
  </si>
  <si>
    <t>MPTS-0033</t>
  </si>
  <si>
    <t>Bay L Port Cover (CAP) Diagnostic Components</t>
  </si>
  <si>
    <t>MPTS-0035</t>
  </si>
  <si>
    <t>Misc Materials</t>
  </si>
  <si>
    <t>MPTS-0036</t>
  </si>
  <si>
    <t>Tooling</t>
  </si>
  <si>
    <t>510-009</t>
  </si>
  <si>
    <t>51- AC Power -Procurement</t>
  </si>
  <si>
    <t>5000</t>
  </si>
  <si>
    <t>510-013</t>
  </si>
  <si>
    <t>51- AC Power -Installation</t>
  </si>
  <si>
    <t>520-009</t>
  </si>
  <si>
    <t>52 - AC/DC Converters -Procurement</t>
  </si>
  <si>
    <t>531-013</t>
  </si>
  <si>
    <t>531.2 - FCPC DC Sys -Procure 1000MCM Cable&amp;Tray</t>
  </si>
  <si>
    <t>531-017</t>
  </si>
  <si>
    <t>531.2 - FCPC DC Systems Cabling Changes</t>
  </si>
  <si>
    <t>531-021</t>
  </si>
  <si>
    <t>531.1- FCPC DC Systems -Procure OH Reactors</t>
  </si>
  <si>
    <t>531-025</t>
  </si>
  <si>
    <t>531.1- FCPC DC Systems -OH React Install</t>
  </si>
  <si>
    <t>531-029</t>
  </si>
  <si>
    <t>531.2 - FCPC DC Systems-Install cable &amp; misc h/w</t>
  </si>
  <si>
    <t>532-009</t>
  </si>
  <si>
    <t>532- PCTS Changes  -Procurement</t>
  </si>
  <si>
    <t>532-013</t>
  </si>
  <si>
    <t>532- PCTS Changes  -Installation</t>
  </si>
  <si>
    <t>541-009</t>
  </si>
  <si>
    <t>541 - Electrical Interlocks -Procurement PLC</t>
  </si>
  <si>
    <t>541-013</t>
  </si>
  <si>
    <t>541 - Electrical Interlocks -Installation</t>
  </si>
  <si>
    <t>542-009</t>
  </si>
  <si>
    <t>542 - Kirk Key Interlocks -Procurement</t>
  </si>
  <si>
    <t>545-009</t>
  </si>
  <si>
    <t>545 - Instrumentation -Procure Transducers</t>
  </si>
  <si>
    <t>545-013</t>
  </si>
  <si>
    <t>545 - Instrumentation -Installation</t>
  </si>
  <si>
    <t>546-009</t>
  </si>
  <si>
    <t>546 - Coil Analog Protection -Procurement</t>
  </si>
  <si>
    <t>551-001</t>
  </si>
  <si>
    <t>551 - Sys Dsgn -design support, analysis (LOE)</t>
  </si>
  <si>
    <t>5200013M</t>
  </si>
  <si>
    <t>DCP -Hardware (procure &amp; Install)</t>
  </si>
  <si>
    <t>5200</t>
  </si>
  <si>
    <t>HATCHER</t>
  </si>
  <si>
    <t>5200013N</t>
  </si>
  <si>
    <t>DCP -Cabling and Raceways</t>
  </si>
  <si>
    <t>5501-0086</t>
  </si>
  <si>
    <t>Copper Total</t>
  </si>
  <si>
    <t>5501</t>
  </si>
  <si>
    <t>5501-0087</t>
  </si>
  <si>
    <t>Insulation &amp; Protection Total</t>
  </si>
  <si>
    <t>5501-0088</t>
  </si>
  <si>
    <t>SS Hardware, Fittings, Materials Total</t>
  </si>
  <si>
    <t>5501-0089</t>
  </si>
  <si>
    <t>G10 FR4 Total</t>
  </si>
  <si>
    <t>5501-0090</t>
  </si>
  <si>
    <t>Fab &amp; Safety Comsumables Total</t>
  </si>
  <si>
    <t>5501-0091</t>
  </si>
  <si>
    <t>Struc Support Material Total</t>
  </si>
  <si>
    <t>5501-0098</t>
  </si>
  <si>
    <t>Documentn: Fab/Assy Procedure-OH BUS</t>
  </si>
  <si>
    <t>6100-0049C</t>
  </si>
  <si>
    <t>CAMAC Replacement proto</t>
  </si>
  <si>
    <t>6100</t>
  </si>
  <si>
    <t>SICHTA</t>
  </si>
  <si>
    <t>6100-0049D</t>
  </si>
  <si>
    <t>CAMAC Replacement equipment</t>
  </si>
  <si>
    <t>6100-0050</t>
  </si>
  <si>
    <t>CAMAC Memory module</t>
  </si>
  <si>
    <t>6100-0051</t>
  </si>
  <si>
    <t>Networking equipment &amp; fiber optics</t>
  </si>
  <si>
    <t>6100-0052</t>
  </si>
  <si>
    <t>GIS rack-move I&amp;C fiber optics &amp; equip.</t>
  </si>
  <si>
    <t>6100-0065</t>
  </si>
  <si>
    <t>CAMAC Memory module fab.</t>
  </si>
  <si>
    <t>8200-0028B</t>
  </si>
  <si>
    <t>Dsgn/Fab TF Coil Handling Fixture</t>
  </si>
  <si>
    <t>8200</t>
  </si>
  <si>
    <t>8200-0028C</t>
  </si>
  <si>
    <t>Dsgn/Fab Umbrella Handling Fixture</t>
  </si>
  <si>
    <t>8200-0028D</t>
  </si>
  <si>
    <t>Fabricate Crates &amp; Setup Areas for Storage</t>
  </si>
  <si>
    <t>8200-0028F</t>
  </si>
  <si>
    <t>Fiducial Photogrammetry</t>
  </si>
  <si>
    <t>8200-0031</t>
  </si>
  <si>
    <t>Pull Back Cable from Upper Tray</t>
  </si>
  <si>
    <t>8200-0032</t>
  </si>
  <si>
    <t>Upper Tray remove and store Elect</t>
  </si>
  <si>
    <t>8200-0033</t>
  </si>
  <si>
    <t>Remove and store Midplane Mech</t>
  </si>
  <si>
    <t>8200-0034</t>
  </si>
  <si>
    <t>Remove and store Upper port eqpt</t>
  </si>
  <si>
    <t>8200-0034B</t>
  </si>
  <si>
    <t>Lower Cat 2 Tray Remove &amp; Store Elect</t>
  </si>
  <si>
    <t>8200-0034D</t>
  </si>
  <si>
    <t>Remove and store lower port eqpt</t>
  </si>
  <si>
    <t>8200-0043A</t>
  </si>
  <si>
    <t>Electrical Removal for TF7 Removal</t>
  </si>
  <si>
    <t>8200-0044D</t>
  </si>
  <si>
    <t>Replace Electrical Removed for TF7</t>
  </si>
  <si>
    <t>8200-0081B</t>
  </si>
  <si>
    <t>Fiber &amp; electrical Reinstallation</t>
  </si>
  <si>
    <t>8200-0102D</t>
  </si>
  <si>
    <t>Add O-Ring Groove to VV Top for CS Flange</t>
  </si>
  <si>
    <t>8200-0102E</t>
  </si>
  <si>
    <t>Replace PF &amp; OH Hoses</t>
  </si>
  <si>
    <t>8200-0102G</t>
  </si>
  <si>
    <t>Replace He Manifold</t>
  </si>
  <si>
    <t>8200-0102H</t>
  </si>
  <si>
    <t>Reinstall VV Insulation</t>
  </si>
  <si>
    <t>8200-0102I</t>
  </si>
  <si>
    <t>Remove &amp; Replace MSE Racks on 118' Elev</t>
  </si>
  <si>
    <t>8200-0115</t>
  </si>
  <si>
    <t>Replace Lower Hoses</t>
  </si>
  <si>
    <t>8200-0124</t>
  </si>
  <si>
    <t>Re-install RF pipes</t>
  </si>
  <si>
    <t>8200-0125</t>
  </si>
  <si>
    <t>Install New Electrical Tray</t>
  </si>
  <si>
    <t>8200-0133</t>
  </si>
  <si>
    <t>Reinstall Equipment</t>
  </si>
  <si>
    <t>8200-0136A</t>
  </si>
  <si>
    <t>Install Required Blank Covers</t>
  </si>
  <si>
    <t>8200-B290</t>
  </si>
  <si>
    <t>8200-C290</t>
  </si>
  <si>
    <t>8200-D290</t>
  </si>
  <si>
    <t>8200-E290</t>
  </si>
  <si>
    <t>8200-F290</t>
  </si>
  <si>
    <t>8200-G290</t>
  </si>
  <si>
    <t>8200-H290</t>
  </si>
  <si>
    <t>8200-I290</t>
  </si>
  <si>
    <t>8200-J290</t>
  </si>
  <si>
    <t>8200-K290</t>
  </si>
  <si>
    <t>8200-L290</t>
  </si>
  <si>
    <t>8250-122</t>
  </si>
  <si>
    <t>Purchase passive plate bolts and washers</t>
  </si>
  <si>
    <t>8250</t>
  </si>
  <si>
    <t>8250-124</t>
  </si>
  <si>
    <t>Fab Lift Fixture for new centerstack pedestal</t>
  </si>
  <si>
    <t>8250-125</t>
  </si>
  <si>
    <t>Install new centerstack pedestal</t>
  </si>
  <si>
    <t>CAM</t>
  </si>
  <si>
    <t>Inner TF conductor machining</t>
  </si>
  <si>
    <t>Estimate</t>
  </si>
  <si>
    <t>Award</t>
  </si>
  <si>
    <t>Outer PF2 structures hardware</t>
  </si>
  <si>
    <t>PF3 structures hardware</t>
  </si>
  <si>
    <t>lower Umbrella structures hardware</t>
  </si>
  <si>
    <t>upperr Umbrella structures hardware</t>
  </si>
  <si>
    <t>pedestal structures hardware</t>
  </si>
  <si>
    <t>Vessel legs hardware</t>
  </si>
  <si>
    <t>PF 4&amp;5 structures hardware</t>
  </si>
  <si>
    <t>Misc Radiation Supplies (M&amp;S) (LOE)</t>
  </si>
  <si>
    <t>Test Cell Maintenance misc(LOE)</t>
  </si>
  <si>
    <t>Column Labels</t>
  </si>
  <si>
    <t>Grand Total</t>
  </si>
  <si>
    <t>Row Labels</t>
  </si>
  <si>
    <t>Count of Estimate</t>
  </si>
  <si>
    <t>2010-May</t>
  </si>
  <si>
    <t>2010-Nov</t>
  </si>
  <si>
    <t>2011-Aug</t>
  </si>
  <si>
    <t>2011-Oct</t>
  </si>
  <si>
    <t>2011-Sep</t>
  </si>
  <si>
    <t>2011-Nov</t>
  </si>
  <si>
    <t>2011-Dec</t>
  </si>
  <si>
    <t>2012-Jan</t>
  </si>
  <si>
    <t>2012-Feb</t>
  </si>
  <si>
    <t>2012-Mar</t>
  </si>
  <si>
    <t>2012-Apr</t>
  </si>
  <si>
    <t>2012-May</t>
  </si>
  <si>
    <t>2012-Jun</t>
  </si>
  <si>
    <t>2012-Jul</t>
  </si>
  <si>
    <t>2012-Aug</t>
  </si>
  <si>
    <t>2012-Sep</t>
  </si>
  <si>
    <t>2012-Oct</t>
  </si>
  <si>
    <t>2012-Nov</t>
  </si>
  <si>
    <t>2012-Dec</t>
  </si>
  <si>
    <t>2013-Jan</t>
  </si>
  <si>
    <t>2013-Feb</t>
  </si>
  <si>
    <t>2013-Mar</t>
  </si>
  <si>
    <t>2013-Apr</t>
  </si>
  <si>
    <t>2013-May</t>
  </si>
  <si>
    <t>2013-Jun</t>
  </si>
  <si>
    <t>2013-Jul</t>
  </si>
  <si>
    <t>2013-Aug</t>
  </si>
  <si>
    <t>2013-Sep</t>
  </si>
  <si>
    <t>2013-Oct</t>
  </si>
  <si>
    <t>2013-Nov</t>
  </si>
  <si>
    <t>2013-Dec</t>
  </si>
  <si>
    <t>2014-Jan</t>
  </si>
  <si>
    <t>Delivery</t>
  </si>
  <si>
    <t>P3 id</t>
  </si>
  <si>
    <t>NSTX U Accelerated schedule procurement requirements</t>
  </si>
  <si>
    <t>EF</t>
  </si>
  <si>
    <t>EFA</t>
  </si>
  <si>
    <t>TF</t>
  </si>
  <si>
    <t/>
  </si>
  <si>
    <t>xx</t>
  </si>
  <si>
    <t>xx24910080</t>
  </si>
  <si>
    <t>xx24910230</t>
  </si>
  <si>
    <t>xx24910330</t>
  </si>
  <si>
    <t>xx24910350</t>
  </si>
  <si>
    <t>xx24910630</t>
  </si>
  <si>
    <t>xx24910650</t>
  </si>
  <si>
    <t>xx24910660</t>
  </si>
  <si>
    <t>xx24910790</t>
  </si>
  <si>
    <t>xx24910840</t>
  </si>
  <si>
    <t>xx24910890</t>
  </si>
  <si>
    <t>xx24910940</t>
  </si>
  <si>
    <t>xx24910990</t>
  </si>
  <si>
    <t>xx24911240</t>
  </si>
  <si>
    <t>xx24911290</t>
  </si>
  <si>
    <t>xx24911380</t>
  </si>
  <si>
    <t>xx24911440</t>
  </si>
  <si>
    <t>xx24911450</t>
  </si>
  <si>
    <t>xx24911520</t>
  </si>
  <si>
    <t>xx24911620</t>
  </si>
  <si>
    <t>xx24911730</t>
  </si>
  <si>
    <t>xx24911740</t>
  </si>
  <si>
    <t>xx24911760</t>
  </si>
  <si>
    <t>xx24911800</t>
  </si>
  <si>
    <t>xx24911810</t>
  </si>
  <si>
    <t>xx24911850</t>
  </si>
  <si>
    <t>xx24911910</t>
  </si>
  <si>
    <t>xx24911970</t>
  </si>
  <si>
    <t>xx247000245</t>
  </si>
  <si>
    <t>xx247000250</t>
  </si>
  <si>
    <t>xx247000255</t>
  </si>
  <si>
    <t>xx247000256</t>
  </si>
  <si>
    <t>xx247000257</t>
  </si>
  <si>
    <t>xx247000258</t>
  </si>
  <si>
    <t>xx247000259</t>
  </si>
  <si>
    <t>xx247000285</t>
  </si>
  <si>
    <t>xx247000460</t>
  </si>
  <si>
    <t>xx247000510</t>
  </si>
  <si>
    <t>xx247000560</t>
  </si>
  <si>
    <t>xx247000700</t>
  </si>
  <si>
    <t>xx247000730</t>
  </si>
  <si>
    <t>xx247000750</t>
  </si>
  <si>
    <t>xx2470000729</t>
  </si>
  <si>
    <t>xx1001-0066</t>
  </si>
  <si>
    <t>xx1001-0066F</t>
  </si>
  <si>
    <t>xx1001-0069</t>
  </si>
  <si>
    <t>xx1001-0075</t>
  </si>
  <si>
    <t>xx1201-0048A</t>
  </si>
  <si>
    <t>xx1202-0050</t>
  </si>
  <si>
    <t>xx1203-0050</t>
  </si>
  <si>
    <t>xx1205-0049</t>
  </si>
  <si>
    <t>xx1205-0108</t>
  </si>
  <si>
    <t>xx1206-0050</t>
  </si>
  <si>
    <t>xx1207-0050</t>
  </si>
  <si>
    <t>xx1208-0049</t>
  </si>
  <si>
    <t>xx1301-0060</t>
  </si>
  <si>
    <t>xx1301-0120</t>
  </si>
  <si>
    <t>xx1301-0160</t>
  </si>
  <si>
    <t>xx1301-0300</t>
  </si>
  <si>
    <t>xx1302-0080</t>
  </si>
  <si>
    <t>xx1302-0090</t>
  </si>
  <si>
    <t>xx1302-1500</t>
  </si>
  <si>
    <t>xx1304-09491</t>
  </si>
  <si>
    <t>xx1304-1114</t>
  </si>
  <si>
    <t>xx1304-1114C</t>
  </si>
  <si>
    <t>xx1304-1124</t>
  </si>
  <si>
    <t>xx1304-1134</t>
  </si>
  <si>
    <t>xx1304-1144</t>
  </si>
  <si>
    <t>xx1304-1154</t>
  </si>
  <si>
    <t>xx1304-1164</t>
  </si>
  <si>
    <t>xx1304-1174</t>
  </si>
  <si>
    <t>xx1304-1184</t>
  </si>
  <si>
    <t>xx1304-1194</t>
  </si>
  <si>
    <t>xx1304-1214</t>
  </si>
  <si>
    <t>xx1304-1224</t>
  </si>
  <si>
    <t>xx1304-1234</t>
  </si>
  <si>
    <t>xx1304-1244</t>
  </si>
  <si>
    <t>xx1304-3354</t>
  </si>
  <si>
    <t>xx1304-3454</t>
  </si>
  <si>
    <t>xx1304-3554</t>
  </si>
  <si>
    <t>xx1304-3604</t>
  </si>
  <si>
    <t>xx1304-3704</t>
  </si>
  <si>
    <t>xx1304-3804</t>
  </si>
  <si>
    <t>xx1304-3904</t>
  </si>
  <si>
    <t>xx1305-0950</t>
  </si>
  <si>
    <t>xx1305-1000</t>
  </si>
  <si>
    <t>xx1305-1050</t>
  </si>
  <si>
    <t>xx1305-1100</t>
  </si>
  <si>
    <t>xx1305-1150</t>
  </si>
  <si>
    <t>xx1305-1200</t>
  </si>
  <si>
    <t>xx1305-1250</t>
  </si>
  <si>
    <t>xx1305-1904</t>
  </si>
  <si>
    <t>xx1305-2004</t>
  </si>
  <si>
    <t>xx1305-2104</t>
  </si>
  <si>
    <t>xx1305-2220</t>
  </si>
  <si>
    <t>xx1305-2320</t>
  </si>
  <si>
    <t>xx1305-2420</t>
  </si>
  <si>
    <t>xx1305-2520</t>
  </si>
  <si>
    <t>xx1305-2620</t>
  </si>
  <si>
    <t>xx1305-2704</t>
  </si>
  <si>
    <t>xx1305-2820</t>
  </si>
  <si>
    <t>xx1305-2904</t>
  </si>
  <si>
    <t>xx1305-3004</t>
  </si>
  <si>
    <t>xx1305-3410</t>
  </si>
  <si>
    <t>xx1305-3510</t>
  </si>
  <si>
    <t>xx1305-3610</t>
  </si>
  <si>
    <t>xx1305-3720</t>
  </si>
  <si>
    <t>xx1305-3820</t>
  </si>
  <si>
    <t>xx1305-3900</t>
  </si>
  <si>
    <t>xx1306-2050</t>
  </si>
  <si>
    <t>xx1306-3030</t>
  </si>
  <si>
    <t>xx1306-4030</t>
  </si>
  <si>
    <t>xx1306-5050</t>
  </si>
  <si>
    <t>xx1307-2030</t>
  </si>
  <si>
    <t>xx1307-2060</t>
  </si>
  <si>
    <t>xx1307-2090</t>
  </si>
  <si>
    <t>xx1307-2120</t>
  </si>
  <si>
    <t>xx1307-2150</t>
  </si>
  <si>
    <t>xx1307-2180</t>
  </si>
  <si>
    <t>xx1307-2210</t>
  </si>
  <si>
    <t>xx1307-2240</t>
  </si>
  <si>
    <t>xx1307-2270</t>
  </si>
  <si>
    <t>xx1307-2300</t>
  </si>
  <si>
    <t>xx1307-2330</t>
  </si>
  <si>
    <t>xx2425-0037</t>
  </si>
  <si>
    <t>xx2425-0043</t>
  </si>
  <si>
    <t>xx2425-0058</t>
  </si>
  <si>
    <t>xx2425-0064</t>
  </si>
  <si>
    <t>xx2425-0071</t>
  </si>
  <si>
    <t>xx2425-0076</t>
  </si>
  <si>
    <t>xx2425-0086</t>
  </si>
  <si>
    <t>xx2425-0093</t>
  </si>
  <si>
    <t>xx2425-0102</t>
  </si>
  <si>
    <t>xx2425-0111</t>
  </si>
  <si>
    <t>xx2425-0120</t>
  </si>
  <si>
    <t>xx2425-0160</t>
  </si>
  <si>
    <t>xx2440-0007</t>
  </si>
  <si>
    <t>xx2440-0009</t>
  </si>
  <si>
    <t>xx2440-0011</t>
  </si>
  <si>
    <t>xx2440-0012</t>
  </si>
  <si>
    <t>xx2440-0017A</t>
  </si>
  <si>
    <t>xx2440-0017B</t>
  </si>
  <si>
    <t>xx2440-0020</t>
  </si>
  <si>
    <t>xx2440-0030</t>
  </si>
  <si>
    <t>xx2440-0031</t>
  </si>
  <si>
    <t>xx2450-0036</t>
  </si>
  <si>
    <t>xx2450-0042</t>
  </si>
  <si>
    <t>xx2450-0053B</t>
  </si>
  <si>
    <t>xx2450-0097</t>
  </si>
  <si>
    <t>xx2450-0099</t>
  </si>
  <si>
    <t>xx2450-0102</t>
  </si>
  <si>
    <t>xx2460-0035</t>
  </si>
  <si>
    <t>xx2460-0041</t>
  </si>
  <si>
    <t>xx2460-0047</t>
  </si>
  <si>
    <t>xx2460-0058</t>
  </si>
  <si>
    <t>xx2475-0120</t>
  </si>
  <si>
    <t>xx2475-0129</t>
  </si>
  <si>
    <t>xx2475-0134</t>
  </si>
  <si>
    <t>xx2480-0047</t>
  </si>
  <si>
    <t>xx2480-0052</t>
  </si>
  <si>
    <t>xx2480-0057</t>
  </si>
  <si>
    <t>xx2480-0063</t>
  </si>
  <si>
    <t>xx2480-0068</t>
  </si>
  <si>
    <t>xx2480-0070</t>
  </si>
  <si>
    <t>xx2480-0076</t>
  </si>
  <si>
    <t>xx2480-0078</t>
  </si>
  <si>
    <t>xx2480-0081</t>
  </si>
  <si>
    <t>xx2485-0026</t>
  </si>
  <si>
    <t>xx2485-0032</t>
  </si>
  <si>
    <t>xx2485-0038</t>
  </si>
  <si>
    <t>xx2485-0044</t>
  </si>
  <si>
    <t>xx2485-0044A</t>
  </si>
  <si>
    <t>xx2485-0047</t>
  </si>
  <si>
    <t>xx2485-0050A</t>
  </si>
  <si>
    <t>xx3200-0055</t>
  </si>
  <si>
    <t>xx3200-0057</t>
  </si>
  <si>
    <t>xx3200-0059</t>
  </si>
  <si>
    <t>xx3200-0061</t>
  </si>
  <si>
    <t>xx3300-125</t>
  </si>
  <si>
    <t>xx4100-0036</t>
  </si>
  <si>
    <t>xx4100-0042</t>
  </si>
  <si>
    <t>xx510-009</t>
  </si>
  <si>
    <t>xx510-013</t>
  </si>
  <si>
    <t>xx5200013M</t>
  </si>
  <si>
    <t>xx5200013N</t>
  </si>
  <si>
    <t>xx520-009</t>
  </si>
  <si>
    <t>xx531-013</t>
  </si>
  <si>
    <t>xx531-017</t>
  </si>
  <si>
    <t>xx531-021</t>
  </si>
  <si>
    <t>xx531-025</t>
  </si>
  <si>
    <t>xx531-029</t>
  </si>
  <si>
    <t>xx532-009</t>
  </si>
  <si>
    <t>xx532-013</t>
  </si>
  <si>
    <t>xx541-009</t>
  </si>
  <si>
    <t>xx541-013</t>
  </si>
  <si>
    <t>xx542-009</t>
  </si>
  <si>
    <t>xx545-009</t>
  </si>
  <si>
    <t>xx545-013</t>
  </si>
  <si>
    <t>xx546-009</t>
  </si>
  <si>
    <t>xx5501-0086</t>
  </si>
  <si>
    <t>xx5501-0087</t>
  </si>
  <si>
    <t>xx5501-0088</t>
  </si>
  <si>
    <t>xx5501-0089</t>
  </si>
  <si>
    <t>xx5501-0090</t>
  </si>
  <si>
    <t>xx5501-0091</t>
  </si>
  <si>
    <t>xx5501-0098</t>
  </si>
  <si>
    <t>xx551-001</t>
  </si>
  <si>
    <t>xx6100-0049C</t>
  </si>
  <si>
    <t>xx6100-0049D</t>
  </si>
  <si>
    <t>xx6100-0050</t>
  </si>
  <si>
    <t>xx6100-0051</t>
  </si>
  <si>
    <t>xx6100-0052</t>
  </si>
  <si>
    <t>xx6100-0065</t>
  </si>
  <si>
    <t>xx8200-0028B</t>
  </si>
  <si>
    <t>xx8200-0028C</t>
  </si>
  <si>
    <t>xx8200-0028D</t>
  </si>
  <si>
    <t>xx8200-0028F</t>
  </si>
  <si>
    <t>xx8200-0031</t>
  </si>
  <si>
    <t>xx8200-0032</t>
  </si>
  <si>
    <t>xx8200-0033</t>
  </si>
  <si>
    <t>xx8200-0034</t>
  </si>
  <si>
    <t>xx8200-0034B</t>
  </si>
  <si>
    <t>xx8200-0034D</t>
  </si>
  <si>
    <t>xx8200-0043A</t>
  </si>
  <si>
    <t>xx8200-0044D</t>
  </si>
  <si>
    <t>xx8200-0081B</t>
  </si>
  <si>
    <t>xx8200-0102D</t>
  </si>
  <si>
    <t>xx8200-0102E</t>
  </si>
  <si>
    <t>xx8200-0102G</t>
  </si>
  <si>
    <t>xx8200-0102H</t>
  </si>
  <si>
    <t>xx8200-0102I</t>
  </si>
  <si>
    <t>xx8200-0115</t>
  </si>
  <si>
    <t>xx8200-0124</t>
  </si>
  <si>
    <t>xx8200-0125</t>
  </si>
  <si>
    <t>xx8200-0133</t>
  </si>
  <si>
    <t>xx8200-0136A</t>
  </si>
  <si>
    <t>xx8200-B290</t>
  </si>
  <si>
    <t>xx8200-C290</t>
  </si>
  <si>
    <t>xx8200-D290</t>
  </si>
  <si>
    <t>xx8200-E290</t>
  </si>
  <si>
    <t>xx8200-F290</t>
  </si>
  <si>
    <t>xx8200-G290</t>
  </si>
  <si>
    <t>xx8200-H290</t>
  </si>
  <si>
    <t>xx8200-I290</t>
  </si>
  <si>
    <t>xx8200-J290</t>
  </si>
  <si>
    <t>xx8200-K290</t>
  </si>
  <si>
    <t>xx8200-L290</t>
  </si>
  <si>
    <t>xx8250-122</t>
  </si>
  <si>
    <t>xx8250-124</t>
  </si>
  <si>
    <t>xx8250-125</t>
  </si>
  <si>
    <t>xxMPTS-0032</t>
  </si>
  <si>
    <t>xxMPTS-0033</t>
  </si>
  <si>
    <t>xxMPTS-0035</t>
  </si>
  <si>
    <t>xxMPTS-0036</t>
  </si>
  <si>
    <t>Req to Procurement</t>
  </si>
  <si>
    <t>done</t>
  </si>
  <si>
    <t>?</t>
  </si>
  <si>
    <t>Comments/status</t>
  </si>
  <si>
    <t>where does this stand?</t>
  </si>
  <si>
    <t>month for req</t>
  </si>
  <si>
    <t>Apr/12</t>
  </si>
  <si>
    <t>Apr/13</t>
  </si>
  <si>
    <t>Aug/12</t>
  </si>
  <si>
    <t>Aug/13</t>
  </si>
  <si>
    <t>Dec/11</t>
  </si>
  <si>
    <t>Dec/12</t>
  </si>
  <si>
    <t>Dec/13</t>
  </si>
  <si>
    <t>Feb/12</t>
  </si>
  <si>
    <t>Feb/13</t>
  </si>
  <si>
    <t>Jan/12</t>
  </si>
  <si>
    <t>Jan/13</t>
  </si>
  <si>
    <t>Jul/12</t>
  </si>
  <si>
    <t>Jul/13</t>
  </si>
  <si>
    <t>Jun/12</t>
  </si>
  <si>
    <t>Jun/13</t>
  </si>
  <si>
    <t>Mar/12</t>
  </si>
  <si>
    <t>Mar/13</t>
  </si>
  <si>
    <t>May/12</t>
  </si>
  <si>
    <t>May/13</t>
  </si>
  <si>
    <t>Nov/11</t>
  </si>
  <si>
    <t>Nov/12</t>
  </si>
  <si>
    <t>Nov/13</t>
  </si>
  <si>
    <t>Oct/11</t>
  </si>
  <si>
    <t>Oct/12</t>
  </si>
  <si>
    <t>Oct/13</t>
  </si>
  <si>
    <t>Sep/11</t>
  </si>
  <si>
    <t>Sep/12</t>
  </si>
  <si>
    <t>Sep/13</t>
  </si>
  <si>
    <t>PO.,Shop, BPA, Credit Card, or S/c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</si>
</sst>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\-yy;@"/>
    <numFmt numFmtId="166" formatCode="m/d/yy;@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33" borderId="0" xfId="0" applyFill="1"/>
    <xf numFmtId="0" fontId="0" fillId="0" borderId="0" xfId="0" applyFill="1"/>
    <xf numFmtId="43" fontId="0" fillId="0" borderId="0" xfId="43" applyFont="1" applyFill="1"/>
    <xf numFmtId="49" fontId="19" fillId="0" borderId="0" xfId="43" applyNumberFormat="1" applyFont="1" applyFill="1"/>
    <xf numFmtId="1" fontId="0" fillId="0" borderId="0" xfId="0" applyNumberFormat="1" applyFill="1"/>
    <xf numFmtId="164" fontId="0" fillId="0" borderId="0" xfId="1" applyNumberFormat="1" applyFont="1" applyFill="1"/>
    <xf numFmtId="166" fontId="0" fillId="0" borderId="0" xfId="1" applyNumberFormat="1" applyFont="1" applyFill="1" applyAlignment="1">
      <alignment horizontal="center"/>
    </xf>
    <xf numFmtId="165" fontId="0" fillId="0" borderId="0" xfId="1" applyNumberFormat="1" applyFont="1" applyFill="1"/>
    <xf numFmtId="165" fontId="0" fillId="0" borderId="0" xfId="0" applyNumberFormat="1" applyFill="1"/>
    <xf numFmtId="49" fontId="0" fillId="0" borderId="0" xfId="43" applyNumberFormat="1" applyFont="1" applyFill="1"/>
    <xf numFmtId="0" fontId="18" fillId="0" borderId="0" xfId="0" applyFont="1" applyFill="1"/>
    <xf numFmtId="43" fontId="18" fillId="0" borderId="0" xfId="43" applyFont="1" applyFill="1"/>
    <xf numFmtId="49" fontId="18" fillId="0" borderId="0" xfId="43" applyNumberFormat="1" applyFont="1" applyFill="1"/>
    <xf numFmtId="1" fontId="18" fillId="0" borderId="0" xfId="0" applyNumberFormat="1" applyFont="1" applyFill="1"/>
    <xf numFmtId="164" fontId="18" fillId="0" borderId="0" xfId="1" applyNumberFormat="1" applyFont="1" applyFill="1"/>
    <xf numFmtId="0" fontId="18" fillId="0" borderId="0" xfId="1" applyNumberFormat="1" applyFont="1" applyFill="1" applyAlignment="1">
      <alignment horizontal="center" wrapText="1"/>
    </xf>
    <xf numFmtId="165" fontId="18" fillId="0" borderId="0" xfId="1" applyNumberFormat="1" applyFont="1" applyFill="1"/>
    <xf numFmtId="165" fontId="18" fillId="0" borderId="0" xfId="0" applyNumberFormat="1" applyFont="1" applyFill="1"/>
    <xf numFmtId="14" fontId="0" fillId="0" borderId="0" xfId="0" applyNumberFormat="1" applyFill="1"/>
    <xf numFmtId="0" fontId="0" fillId="34" borderId="0" xfId="0" applyFill="1"/>
    <xf numFmtId="43" fontId="0" fillId="34" borderId="0" xfId="43" applyFont="1" applyFill="1"/>
    <xf numFmtId="49" fontId="0" fillId="34" borderId="0" xfId="43" applyNumberFormat="1" applyFont="1" applyFill="1"/>
    <xf numFmtId="1" fontId="0" fillId="34" borderId="0" xfId="0" applyNumberFormat="1" applyFill="1"/>
    <xf numFmtId="164" fontId="0" fillId="34" borderId="0" xfId="1" applyNumberFormat="1" applyFont="1" applyFill="1"/>
    <xf numFmtId="166" fontId="0" fillId="34" borderId="0" xfId="1" applyNumberFormat="1" applyFont="1" applyFill="1" applyAlignment="1">
      <alignment horizontal="center"/>
    </xf>
    <xf numFmtId="165" fontId="0" fillId="34" borderId="0" xfId="0" applyNumberFormat="1" applyFill="1"/>
    <xf numFmtId="14" fontId="0" fillId="34" borderId="0" xfId="0" applyNumberFormat="1" applyFill="1"/>
    <xf numFmtId="0" fontId="18" fillId="34" borderId="0" xfId="0" applyFont="1" applyFill="1"/>
    <xf numFmtId="0" fontId="18" fillId="33" borderId="0" xfId="0" applyFont="1" applyFill="1"/>
    <xf numFmtId="164" fontId="18" fillId="0" borderId="0" xfId="1" applyNumberFormat="1" applyFont="1" applyFill="1" applyAlignment="1">
      <alignment wrapText="1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3" builtinId="3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2">
    <dxf>
      <fill>
        <patternFill>
          <bgColor rgb="FFFFFFCC"/>
        </patternFill>
      </fill>
    </dxf>
    <dxf>
      <fill>
        <patternFill>
          <bgColor rgb="FFFF99FF"/>
        </patternFill>
      </fill>
    </dxf>
    <dxf>
      <fill>
        <patternFill>
          <bgColor rgb="FFFFFFCC"/>
        </patternFill>
      </fill>
    </dxf>
    <dxf>
      <fill>
        <patternFill>
          <bgColor rgb="FFFF99FF"/>
        </patternFill>
      </fill>
    </dxf>
    <dxf>
      <fill>
        <patternFill>
          <bgColor rgb="FFFFFFCC"/>
        </patternFill>
      </fill>
    </dxf>
    <dxf>
      <fill>
        <patternFill>
          <bgColor rgb="FFFF99FF"/>
        </patternFill>
      </fill>
    </dxf>
    <dxf>
      <fill>
        <patternFill>
          <bgColor rgb="FFFFFFCC"/>
        </patternFill>
      </fill>
    </dxf>
    <dxf>
      <fill>
        <patternFill>
          <bgColor rgb="FFFF99FF"/>
        </patternFill>
      </fill>
    </dxf>
    <dxf>
      <fill>
        <patternFill>
          <bgColor rgb="FFFFFFCC"/>
        </patternFill>
      </fill>
    </dxf>
    <dxf>
      <fill>
        <patternFill>
          <bgColor rgb="FFFF99FF"/>
        </patternFill>
      </fill>
    </dxf>
    <dxf>
      <fill>
        <patternFill>
          <bgColor rgb="FFFFFFCC"/>
        </patternFill>
      </fill>
    </dxf>
    <dxf>
      <fill>
        <patternFill>
          <bgColor rgb="FFFF99FF"/>
        </patternFill>
      </fill>
    </dxf>
  </dxfs>
  <tableStyles count="0" defaultTableStyle="TableStyleMedium9" defaultPivotStyle="PivotStyleLight16"/>
  <colors>
    <mruColors>
      <color rgb="FFFFFFCC"/>
      <color rgb="FFFF99FF"/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Requisitions to procurement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3.5045066628334759E-2"/>
          <c:y val="2.7413628851949069E-2"/>
          <c:w val="0.95383931471040762"/>
          <c:h val="0.86392262078351334"/>
        </c:manualLayout>
      </c:layout>
      <c:lineChart>
        <c:grouping val="standard"/>
        <c:ser>
          <c:idx val="0"/>
          <c:order val="0"/>
          <c:tx>
            <c:strRef>
              <c:f>Sheet4!$A$24</c:f>
              <c:strCache>
                <c:ptCount val="1"/>
                <c:pt idx="0">
                  <c:v>BLANCHARD</c:v>
                </c:pt>
              </c:strCache>
            </c:strRef>
          </c:tx>
          <c:marker>
            <c:symbol val="none"/>
          </c:marker>
          <c:cat>
            <c:strRef>
              <c:f>Sheet4!$B$23:$AD$23</c:f>
              <c:strCache>
                <c:ptCount val="29"/>
                <c:pt idx="0">
                  <c:v>done</c:v>
                </c:pt>
                <c:pt idx="1">
                  <c:v>Sep/11</c:v>
                </c:pt>
                <c:pt idx="2">
                  <c:v>Oct/11</c:v>
                </c:pt>
                <c:pt idx="3">
                  <c:v>Nov/11</c:v>
                </c:pt>
                <c:pt idx="4">
                  <c:v>Dec/11</c:v>
                </c:pt>
                <c:pt idx="5">
                  <c:v>Jan/12</c:v>
                </c:pt>
                <c:pt idx="6">
                  <c:v>Feb/12</c:v>
                </c:pt>
                <c:pt idx="7">
                  <c:v>Mar/12</c:v>
                </c:pt>
                <c:pt idx="8">
                  <c:v>Apr/12</c:v>
                </c:pt>
                <c:pt idx="9">
                  <c:v>May/12</c:v>
                </c:pt>
                <c:pt idx="10">
                  <c:v>Jun/12</c:v>
                </c:pt>
                <c:pt idx="11">
                  <c:v>Jul/12</c:v>
                </c:pt>
                <c:pt idx="12">
                  <c:v>Aug/12</c:v>
                </c:pt>
                <c:pt idx="13">
                  <c:v>Sep/12</c:v>
                </c:pt>
                <c:pt idx="14">
                  <c:v>Oct/12</c:v>
                </c:pt>
                <c:pt idx="15">
                  <c:v>Nov/12</c:v>
                </c:pt>
                <c:pt idx="16">
                  <c:v>Dec/12</c:v>
                </c:pt>
                <c:pt idx="17">
                  <c:v>Jan/13</c:v>
                </c:pt>
                <c:pt idx="18">
                  <c:v>Feb/13</c:v>
                </c:pt>
                <c:pt idx="19">
                  <c:v>Mar/13</c:v>
                </c:pt>
                <c:pt idx="20">
                  <c:v>Apr/13</c:v>
                </c:pt>
                <c:pt idx="21">
                  <c:v>May/13</c:v>
                </c:pt>
                <c:pt idx="22">
                  <c:v>Jun/13</c:v>
                </c:pt>
                <c:pt idx="23">
                  <c:v>Jul/13</c:v>
                </c:pt>
                <c:pt idx="24">
                  <c:v>Aug/13</c:v>
                </c:pt>
                <c:pt idx="25">
                  <c:v>Sep/13</c:v>
                </c:pt>
                <c:pt idx="26">
                  <c:v>Oct/13</c:v>
                </c:pt>
                <c:pt idx="27">
                  <c:v>Nov/13</c:v>
                </c:pt>
                <c:pt idx="28">
                  <c:v>Dec/13</c:v>
                </c:pt>
              </c:strCache>
            </c:strRef>
          </c:cat>
          <c:val>
            <c:numRef>
              <c:f>Sheet4!$B$24:$AD$24</c:f>
              <c:numCache>
                <c:formatCode>General</c:formatCode>
                <c:ptCount val="29"/>
                <c:pt idx="1">
                  <c:v>1</c:v>
                </c:pt>
                <c:pt idx="7">
                  <c:v>1</c:v>
                </c:pt>
                <c:pt idx="13">
                  <c:v>3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</c:ser>
        <c:ser>
          <c:idx val="1"/>
          <c:order val="1"/>
          <c:tx>
            <c:strRef>
              <c:f>Sheet4!$A$25</c:f>
              <c:strCache>
                <c:ptCount val="1"/>
                <c:pt idx="0">
                  <c:v>CHRZANOWSK</c:v>
                </c:pt>
              </c:strCache>
            </c:strRef>
          </c:tx>
          <c:marker>
            <c:symbol val="none"/>
          </c:marker>
          <c:cat>
            <c:strRef>
              <c:f>Sheet4!$B$23:$AD$23</c:f>
              <c:strCache>
                <c:ptCount val="29"/>
                <c:pt idx="0">
                  <c:v>done</c:v>
                </c:pt>
                <c:pt idx="1">
                  <c:v>Sep/11</c:v>
                </c:pt>
                <c:pt idx="2">
                  <c:v>Oct/11</c:v>
                </c:pt>
                <c:pt idx="3">
                  <c:v>Nov/11</c:v>
                </c:pt>
                <c:pt idx="4">
                  <c:v>Dec/11</c:v>
                </c:pt>
                <c:pt idx="5">
                  <c:v>Jan/12</c:v>
                </c:pt>
                <c:pt idx="6">
                  <c:v>Feb/12</c:v>
                </c:pt>
                <c:pt idx="7">
                  <c:v>Mar/12</c:v>
                </c:pt>
                <c:pt idx="8">
                  <c:v>Apr/12</c:v>
                </c:pt>
                <c:pt idx="9">
                  <c:v>May/12</c:v>
                </c:pt>
                <c:pt idx="10">
                  <c:v>Jun/12</c:v>
                </c:pt>
                <c:pt idx="11">
                  <c:v>Jul/12</c:v>
                </c:pt>
                <c:pt idx="12">
                  <c:v>Aug/12</c:v>
                </c:pt>
                <c:pt idx="13">
                  <c:v>Sep/12</c:v>
                </c:pt>
                <c:pt idx="14">
                  <c:v>Oct/12</c:v>
                </c:pt>
                <c:pt idx="15">
                  <c:v>Nov/12</c:v>
                </c:pt>
                <c:pt idx="16">
                  <c:v>Dec/12</c:v>
                </c:pt>
                <c:pt idx="17">
                  <c:v>Jan/13</c:v>
                </c:pt>
                <c:pt idx="18">
                  <c:v>Feb/13</c:v>
                </c:pt>
                <c:pt idx="19">
                  <c:v>Mar/13</c:v>
                </c:pt>
                <c:pt idx="20">
                  <c:v>Apr/13</c:v>
                </c:pt>
                <c:pt idx="21">
                  <c:v>May/13</c:v>
                </c:pt>
                <c:pt idx="22">
                  <c:v>Jun/13</c:v>
                </c:pt>
                <c:pt idx="23">
                  <c:v>Jul/13</c:v>
                </c:pt>
                <c:pt idx="24">
                  <c:v>Aug/13</c:v>
                </c:pt>
                <c:pt idx="25">
                  <c:v>Sep/13</c:v>
                </c:pt>
                <c:pt idx="26">
                  <c:v>Oct/13</c:v>
                </c:pt>
                <c:pt idx="27">
                  <c:v>Nov/13</c:v>
                </c:pt>
                <c:pt idx="28">
                  <c:v>Dec/13</c:v>
                </c:pt>
              </c:strCache>
            </c:strRef>
          </c:cat>
          <c:val>
            <c:numRef>
              <c:f>Sheet4!$B$25:$AD$25</c:f>
              <c:numCache>
                <c:formatCode>General</c:formatCode>
                <c:ptCount val="29"/>
                <c:pt idx="0">
                  <c:v>6</c:v>
                </c:pt>
                <c:pt idx="2">
                  <c:v>2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8</c:v>
                </c:pt>
                <c:pt idx="7">
                  <c:v>12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9</c:v>
                </c:pt>
                <c:pt idx="12">
                  <c:v>2</c:v>
                </c:pt>
                <c:pt idx="13">
                  <c:v>2</c:v>
                </c:pt>
                <c:pt idx="19">
                  <c:v>1</c:v>
                </c:pt>
              </c:numCache>
            </c:numRef>
          </c:val>
        </c:ser>
        <c:ser>
          <c:idx val="2"/>
          <c:order val="2"/>
          <c:tx>
            <c:strRef>
              <c:f>Sheet4!$A$26</c:f>
              <c:strCache>
                <c:ptCount val="1"/>
                <c:pt idx="0">
                  <c:v>CROPPER</c:v>
                </c:pt>
              </c:strCache>
            </c:strRef>
          </c:tx>
          <c:marker>
            <c:symbol val="none"/>
          </c:marker>
          <c:cat>
            <c:strRef>
              <c:f>Sheet4!$B$23:$AD$23</c:f>
              <c:strCache>
                <c:ptCount val="29"/>
                <c:pt idx="0">
                  <c:v>done</c:v>
                </c:pt>
                <c:pt idx="1">
                  <c:v>Sep/11</c:v>
                </c:pt>
                <c:pt idx="2">
                  <c:v>Oct/11</c:v>
                </c:pt>
                <c:pt idx="3">
                  <c:v>Nov/11</c:v>
                </c:pt>
                <c:pt idx="4">
                  <c:v>Dec/11</c:v>
                </c:pt>
                <c:pt idx="5">
                  <c:v>Jan/12</c:v>
                </c:pt>
                <c:pt idx="6">
                  <c:v>Feb/12</c:v>
                </c:pt>
                <c:pt idx="7">
                  <c:v>Mar/12</c:v>
                </c:pt>
                <c:pt idx="8">
                  <c:v>Apr/12</c:v>
                </c:pt>
                <c:pt idx="9">
                  <c:v>May/12</c:v>
                </c:pt>
                <c:pt idx="10">
                  <c:v>Jun/12</c:v>
                </c:pt>
                <c:pt idx="11">
                  <c:v>Jul/12</c:v>
                </c:pt>
                <c:pt idx="12">
                  <c:v>Aug/12</c:v>
                </c:pt>
                <c:pt idx="13">
                  <c:v>Sep/12</c:v>
                </c:pt>
                <c:pt idx="14">
                  <c:v>Oct/12</c:v>
                </c:pt>
                <c:pt idx="15">
                  <c:v>Nov/12</c:v>
                </c:pt>
                <c:pt idx="16">
                  <c:v>Dec/12</c:v>
                </c:pt>
                <c:pt idx="17">
                  <c:v>Jan/13</c:v>
                </c:pt>
                <c:pt idx="18">
                  <c:v>Feb/13</c:v>
                </c:pt>
                <c:pt idx="19">
                  <c:v>Mar/13</c:v>
                </c:pt>
                <c:pt idx="20">
                  <c:v>Apr/13</c:v>
                </c:pt>
                <c:pt idx="21">
                  <c:v>May/13</c:v>
                </c:pt>
                <c:pt idx="22">
                  <c:v>Jun/13</c:v>
                </c:pt>
                <c:pt idx="23">
                  <c:v>Jul/13</c:v>
                </c:pt>
                <c:pt idx="24">
                  <c:v>Aug/13</c:v>
                </c:pt>
                <c:pt idx="25">
                  <c:v>Sep/13</c:v>
                </c:pt>
                <c:pt idx="26">
                  <c:v>Oct/13</c:v>
                </c:pt>
                <c:pt idx="27">
                  <c:v>Nov/13</c:v>
                </c:pt>
                <c:pt idx="28">
                  <c:v>Dec/13</c:v>
                </c:pt>
              </c:strCache>
            </c:strRef>
          </c:cat>
          <c:val>
            <c:numRef>
              <c:f>Sheet4!$B$26:$AD$26</c:f>
              <c:numCache>
                <c:formatCode>General</c:formatCode>
                <c:ptCount val="29"/>
                <c:pt idx="1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3"/>
          <c:order val="3"/>
          <c:tx>
            <c:strRef>
              <c:f>Sheet4!$A$27</c:f>
              <c:strCache>
                <c:ptCount val="1"/>
                <c:pt idx="0">
                  <c:v>DENAULT</c:v>
                </c:pt>
              </c:strCache>
            </c:strRef>
          </c:tx>
          <c:marker>
            <c:symbol val="none"/>
          </c:marker>
          <c:cat>
            <c:strRef>
              <c:f>Sheet4!$B$23:$AD$23</c:f>
              <c:strCache>
                <c:ptCount val="29"/>
                <c:pt idx="0">
                  <c:v>done</c:v>
                </c:pt>
                <c:pt idx="1">
                  <c:v>Sep/11</c:v>
                </c:pt>
                <c:pt idx="2">
                  <c:v>Oct/11</c:v>
                </c:pt>
                <c:pt idx="3">
                  <c:v>Nov/11</c:v>
                </c:pt>
                <c:pt idx="4">
                  <c:v>Dec/11</c:v>
                </c:pt>
                <c:pt idx="5">
                  <c:v>Jan/12</c:v>
                </c:pt>
                <c:pt idx="6">
                  <c:v>Feb/12</c:v>
                </c:pt>
                <c:pt idx="7">
                  <c:v>Mar/12</c:v>
                </c:pt>
                <c:pt idx="8">
                  <c:v>Apr/12</c:v>
                </c:pt>
                <c:pt idx="9">
                  <c:v>May/12</c:v>
                </c:pt>
                <c:pt idx="10">
                  <c:v>Jun/12</c:v>
                </c:pt>
                <c:pt idx="11">
                  <c:v>Jul/12</c:v>
                </c:pt>
                <c:pt idx="12">
                  <c:v>Aug/12</c:v>
                </c:pt>
                <c:pt idx="13">
                  <c:v>Sep/12</c:v>
                </c:pt>
                <c:pt idx="14">
                  <c:v>Oct/12</c:v>
                </c:pt>
                <c:pt idx="15">
                  <c:v>Nov/12</c:v>
                </c:pt>
                <c:pt idx="16">
                  <c:v>Dec/12</c:v>
                </c:pt>
                <c:pt idx="17">
                  <c:v>Jan/13</c:v>
                </c:pt>
                <c:pt idx="18">
                  <c:v>Feb/13</c:v>
                </c:pt>
                <c:pt idx="19">
                  <c:v>Mar/13</c:v>
                </c:pt>
                <c:pt idx="20">
                  <c:v>Apr/13</c:v>
                </c:pt>
                <c:pt idx="21">
                  <c:v>May/13</c:v>
                </c:pt>
                <c:pt idx="22">
                  <c:v>Jun/13</c:v>
                </c:pt>
                <c:pt idx="23">
                  <c:v>Jul/13</c:v>
                </c:pt>
                <c:pt idx="24">
                  <c:v>Aug/13</c:v>
                </c:pt>
                <c:pt idx="25">
                  <c:v>Sep/13</c:v>
                </c:pt>
                <c:pt idx="26">
                  <c:v>Oct/13</c:v>
                </c:pt>
                <c:pt idx="27">
                  <c:v>Nov/13</c:v>
                </c:pt>
                <c:pt idx="28">
                  <c:v>Dec/13</c:v>
                </c:pt>
              </c:strCache>
            </c:strRef>
          </c:cat>
          <c:val>
            <c:numRef>
              <c:f>Sheet4!$B$27:$AD$27</c:f>
              <c:numCache>
                <c:formatCode>General</c:formatCode>
                <c:ptCount val="29"/>
                <c:pt idx="0">
                  <c:v>6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5">
                  <c:v>4</c:v>
                </c:pt>
                <c:pt idx="6">
                  <c:v>1</c:v>
                </c:pt>
                <c:pt idx="7">
                  <c:v>3</c:v>
                </c:pt>
                <c:pt idx="9">
                  <c:v>2</c:v>
                </c:pt>
                <c:pt idx="10">
                  <c:v>4</c:v>
                </c:pt>
                <c:pt idx="11">
                  <c:v>1</c:v>
                </c:pt>
                <c:pt idx="12">
                  <c:v>1</c:v>
                </c:pt>
                <c:pt idx="14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6">
                  <c:v>2</c:v>
                </c:pt>
                <c:pt idx="27">
                  <c:v>3</c:v>
                </c:pt>
                <c:pt idx="28">
                  <c:v>1</c:v>
                </c:pt>
              </c:numCache>
            </c:numRef>
          </c:val>
        </c:ser>
        <c:ser>
          <c:idx val="4"/>
          <c:order val="4"/>
          <c:tx>
            <c:strRef>
              <c:f>Sheet4!$A$28</c:f>
              <c:strCache>
                <c:ptCount val="1"/>
                <c:pt idx="0">
                  <c:v>HATCHER</c:v>
                </c:pt>
              </c:strCache>
            </c:strRef>
          </c:tx>
          <c:marker>
            <c:symbol val="none"/>
          </c:marker>
          <c:cat>
            <c:strRef>
              <c:f>Sheet4!$B$23:$AD$23</c:f>
              <c:strCache>
                <c:ptCount val="29"/>
                <c:pt idx="0">
                  <c:v>done</c:v>
                </c:pt>
                <c:pt idx="1">
                  <c:v>Sep/11</c:v>
                </c:pt>
                <c:pt idx="2">
                  <c:v>Oct/11</c:v>
                </c:pt>
                <c:pt idx="3">
                  <c:v>Nov/11</c:v>
                </c:pt>
                <c:pt idx="4">
                  <c:v>Dec/11</c:v>
                </c:pt>
                <c:pt idx="5">
                  <c:v>Jan/12</c:v>
                </c:pt>
                <c:pt idx="6">
                  <c:v>Feb/12</c:v>
                </c:pt>
                <c:pt idx="7">
                  <c:v>Mar/12</c:v>
                </c:pt>
                <c:pt idx="8">
                  <c:v>Apr/12</c:v>
                </c:pt>
                <c:pt idx="9">
                  <c:v>May/12</c:v>
                </c:pt>
                <c:pt idx="10">
                  <c:v>Jun/12</c:v>
                </c:pt>
                <c:pt idx="11">
                  <c:v>Jul/12</c:v>
                </c:pt>
                <c:pt idx="12">
                  <c:v>Aug/12</c:v>
                </c:pt>
                <c:pt idx="13">
                  <c:v>Sep/12</c:v>
                </c:pt>
                <c:pt idx="14">
                  <c:v>Oct/12</c:v>
                </c:pt>
                <c:pt idx="15">
                  <c:v>Nov/12</c:v>
                </c:pt>
                <c:pt idx="16">
                  <c:v>Dec/12</c:v>
                </c:pt>
                <c:pt idx="17">
                  <c:v>Jan/13</c:v>
                </c:pt>
                <c:pt idx="18">
                  <c:v>Feb/13</c:v>
                </c:pt>
                <c:pt idx="19">
                  <c:v>Mar/13</c:v>
                </c:pt>
                <c:pt idx="20">
                  <c:v>Apr/13</c:v>
                </c:pt>
                <c:pt idx="21">
                  <c:v>May/13</c:v>
                </c:pt>
                <c:pt idx="22">
                  <c:v>Jun/13</c:v>
                </c:pt>
                <c:pt idx="23">
                  <c:v>Jul/13</c:v>
                </c:pt>
                <c:pt idx="24">
                  <c:v>Aug/13</c:v>
                </c:pt>
                <c:pt idx="25">
                  <c:v>Sep/13</c:v>
                </c:pt>
                <c:pt idx="26">
                  <c:v>Oct/13</c:v>
                </c:pt>
                <c:pt idx="27">
                  <c:v>Nov/13</c:v>
                </c:pt>
                <c:pt idx="28">
                  <c:v>Dec/13</c:v>
                </c:pt>
              </c:strCache>
            </c:strRef>
          </c:cat>
          <c:val>
            <c:numRef>
              <c:f>Sheet4!$B$28:$AD$28</c:f>
              <c:numCache>
                <c:formatCode>General</c:formatCode>
                <c:ptCount val="29"/>
                <c:pt idx="17">
                  <c:v>1</c:v>
                </c:pt>
                <c:pt idx="19">
                  <c:v>1</c:v>
                </c:pt>
              </c:numCache>
            </c:numRef>
          </c:val>
        </c:ser>
        <c:ser>
          <c:idx val="5"/>
          <c:order val="5"/>
          <c:tx>
            <c:strRef>
              <c:f>Sheet4!$A$29</c:f>
              <c:strCache>
                <c:ptCount val="1"/>
                <c:pt idx="0">
                  <c:v>KAITA</c:v>
                </c:pt>
              </c:strCache>
            </c:strRef>
          </c:tx>
          <c:marker>
            <c:symbol val="none"/>
          </c:marker>
          <c:cat>
            <c:strRef>
              <c:f>Sheet4!$B$23:$AD$23</c:f>
              <c:strCache>
                <c:ptCount val="29"/>
                <c:pt idx="0">
                  <c:v>done</c:v>
                </c:pt>
                <c:pt idx="1">
                  <c:v>Sep/11</c:v>
                </c:pt>
                <c:pt idx="2">
                  <c:v>Oct/11</c:v>
                </c:pt>
                <c:pt idx="3">
                  <c:v>Nov/11</c:v>
                </c:pt>
                <c:pt idx="4">
                  <c:v>Dec/11</c:v>
                </c:pt>
                <c:pt idx="5">
                  <c:v>Jan/12</c:v>
                </c:pt>
                <c:pt idx="6">
                  <c:v>Feb/12</c:v>
                </c:pt>
                <c:pt idx="7">
                  <c:v>Mar/12</c:v>
                </c:pt>
                <c:pt idx="8">
                  <c:v>Apr/12</c:v>
                </c:pt>
                <c:pt idx="9">
                  <c:v>May/12</c:v>
                </c:pt>
                <c:pt idx="10">
                  <c:v>Jun/12</c:v>
                </c:pt>
                <c:pt idx="11">
                  <c:v>Jul/12</c:v>
                </c:pt>
                <c:pt idx="12">
                  <c:v>Aug/12</c:v>
                </c:pt>
                <c:pt idx="13">
                  <c:v>Sep/12</c:v>
                </c:pt>
                <c:pt idx="14">
                  <c:v>Oct/12</c:v>
                </c:pt>
                <c:pt idx="15">
                  <c:v>Nov/12</c:v>
                </c:pt>
                <c:pt idx="16">
                  <c:v>Dec/12</c:v>
                </c:pt>
                <c:pt idx="17">
                  <c:v>Jan/13</c:v>
                </c:pt>
                <c:pt idx="18">
                  <c:v>Feb/13</c:v>
                </c:pt>
                <c:pt idx="19">
                  <c:v>Mar/13</c:v>
                </c:pt>
                <c:pt idx="20">
                  <c:v>Apr/13</c:v>
                </c:pt>
                <c:pt idx="21">
                  <c:v>May/13</c:v>
                </c:pt>
                <c:pt idx="22">
                  <c:v>Jun/13</c:v>
                </c:pt>
                <c:pt idx="23">
                  <c:v>Jul/13</c:v>
                </c:pt>
                <c:pt idx="24">
                  <c:v>Aug/13</c:v>
                </c:pt>
                <c:pt idx="25">
                  <c:v>Sep/13</c:v>
                </c:pt>
                <c:pt idx="26">
                  <c:v>Oct/13</c:v>
                </c:pt>
                <c:pt idx="27">
                  <c:v>Nov/13</c:v>
                </c:pt>
                <c:pt idx="28">
                  <c:v>Dec/13</c:v>
                </c:pt>
              </c:strCache>
            </c:strRef>
          </c:cat>
          <c:val>
            <c:numRef>
              <c:f>Sheet4!$B$29:$AD$29</c:f>
              <c:numCache>
                <c:formatCode>General</c:formatCode>
                <c:ptCount val="29"/>
                <c:pt idx="3">
                  <c:v>2</c:v>
                </c:pt>
              </c:numCache>
            </c:numRef>
          </c:val>
        </c:ser>
        <c:ser>
          <c:idx val="6"/>
          <c:order val="6"/>
          <c:tx>
            <c:strRef>
              <c:f>Sheet4!$A$30</c:f>
              <c:strCache>
                <c:ptCount val="1"/>
                <c:pt idx="0">
                  <c:v>LABIK</c:v>
                </c:pt>
              </c:strCache>
            </c:strRef>
          </c:tx>
          <c:marker>
            <c:symbol val="none"/>
          </c:marker>
          <c:cat>
            <c:strRef>
              <c:f>Sheet4!$B$23:$AD$23</c:f>
              <c:strCache>
                <c:ptCount val="29"/>
                <c:pt idx="0">
                  <c:v>done</c:v>
                </c:pt>
                <c:pt idx="1">
                  <c:v>Sep/11</c:v>
                </c:pt>
                <c:pt idx="2">
                  <c:v>Oct/11</c:v>
                </c:pt>
                <c:pt idx="3">
                  <c:v>Nov/11</c:v>
                </c:pt>
                <c:pt idx="4">
                  <c:v>Dec/11</c:v>
                </c:pt>
                <c:pt idx="5">
                  <c:v>Jan/12</c:v>
                </c:pt>
                <c:pt idx="6">
                  <c:v>Feb/12</c:v>
                </c:pt>
                <c:pt idx="7">
                  <c:v>Mar/12</c:v>
                </c:pt>
                <c:pt idx="8">
                  <c:v>Apr/12</c:v>
                </c:pt>
                <c:pt idx="9">
                  <c:v>May/12</c:v>
                </c:pt>
                <c:pt idx="10">
                  <c:v>Jun/12</c:v>
                </c:pt>
                <c:pt idx="11">
                  <c:v>Jul/12</c:v>
                </c:pt>
                <c:pt idx="12">
                  <c:v>Aug/12</c:v>
                </c:pt>
                <c:pt idx="13">
                  <c:v>Sep/12</c:v>
                </c:pt>
                <c:pt idx="14">
                  <c:v>Oct/12</c:v>
                </c:pt>
                <c:pt idx="15">
                  <c:v>Nov/12</c:v>
                </c:pt>
                <c:pt idx="16">
                  <c:v>Dec/12</c:v>
                </c:pt>
                <c:pt idx="17">
                  <c:v>Jan/13</c:v>
                </c:pt>
                <c:pt idx="18">
                  <c:v>Feb/13</c:v>
                </c:pt>
                <c:pt idx="19">
                  <c:v>Mar/13</c:v>
                </c:pt>
                <c:pt idx="20">
                  <c:v>Apr/13</c:v>
                </c:pt>
                <c:pt idx="21">
                  <c:v>May/13</c:v>
                </c:pt>
                <c:pt idx="22">
                  <c:v>Jun/13</c:v>
                </c:pt>
                <c:pt idx="23">
                  <c:v>Jul/13</c:v>
                </c:pt>
                <c:pt idx="24">
                  <c:v>Aug/13</c:v>
                </c:pt>
                <c:pt idx="25">
                  <c:v>Sep/13</c:v>
                </c:pt>
                <c:pt idx="26">
                  <c:v>Oct/13</c:v>
                </c:pt>
                <c:pt idx="27">
                  <c:v>Nov/13</c:v>
                </c:pt>
                <c:pt idx="28">
                  <c:v>Dec/13</c:v>
                </c:pt>
              </c:strCache>
            </c:strRef>
          </c:cat>
          <c:val>
            <c:numRef>
              <c:f>Sheet4!$B$30:$AD$30</c:f>
              <c:numCache>
                <c:formatCode>General</c:formatCode>
                <c:ptCount val="29"/>
                <c:pt idx="0">
                  <c:v>2</c:v>
                </c:pt>
                <c:pt idx="2">
                  <c:v>1</c:v>
                </c:pt>
                <c:pt idx="4">
                  <c:v>1</c:v>
                </c:pt>
              </c:numCache>
            </c:numRef>
          </c:val>
        </c:ser>
        <c:ser>
          <c:idx val="7"/>
          <c:order val="7"/>
          <c:tx>
            <c:strRef>
              <c:f>Sheet4!$A$31</c:f>
              <c:strCache>
                <c:ptCount val="1"/>
                <c:pt idx="0">
                  <c:v>PERRY</c:v>
                </c:pt>
              </c:strCache>
            </c:strRef>
          </c:tx>
          <c:marker>
            <c:symbol val="none"/>
          </c:marker>
          <c:cat>
            <c:strRef>
              <c:f>Sheet4!$B$23:$AD$23</c:f>
              <c:strCache>
                <c:ptCount val="29"/>
                <c:pt idx="0">
                  <c:v>done</c:v>
                </c:pt>
                <c:pt idx="1">
                  <c:v>Sep/11</c:v>
                </c:pt>
                <c:pt idx="2">
                  <c:v>Oct/11</c:v>
                </c:pt>
                <c:pt idx="3">
                  <c:v>Nov/11</c:v>
                </c:pt>
                <c:pt idx="4">
                  <c:v>Dec/11</c:v>
                </c:pt>
                <c:pt idx="5">
                  <c:v>Jan/12</c:v>
                </c:pt>
                <c:pt idx="6">
                  <c:v>Feb/12</c:v>
                </c:pt>
                <c:pt idx="7">
                  <c:v>Mar/12</c:v>
                </c:pt>
                <c:pt idx="8">
                  <c:v>Apr/12</c:v>
                </c:pt>
                <c:pt idx="9">
                  <c:v>May/12</c:v>
                </c:pt>
                <c:pt idx="10">
                  <c:v>Jun/12</c:v>
                </c:pt>
                <c:pt idx="11">
                  <c:v>Jul/12</c:v>
                </c:pt>
                <c:pt idx="12">
                  <c:v>Aug/12</c:v>
                </c:pt>
                <c:pt idx="13">
                  <c:v>Sep/12</c:v>
                </c:pt>
                <c:pt idx="14">
                  <c:v>Oct/12</c:v>
                </c:pt>
                <c:pt idx="15">
                  <c:v>Nov/12</c:v>
                </c:pt>
                <c:pt idx="16">
                  <c:v>Dec/12</c:v>
                </c:pt>
                <c:pt idx="17">
                  <c:v>Jan/13</c:v>
                </c:pt>
                <c:pt idx="18">
                  <c:v>Feb/13</c:v>
                </c:pt>
                <c:pt idx="19">
                  <c:v>Mar/13</c:v>
                </c:pt>
                <c:pt idx="20">
                  <c:v>Apr/13</c:v>
                </c:pt>
                <c:pt idx="21">
                  <c:v>May/13</c:v>
                </c:pt>
                <c:pt idx="22">
                  <c:v>Jun/13</c:v>
                </c:pt>
                <c:pt idx="23">
                  <c:v>Jul/13</c:v>
                </c:pt>
                <c:pt idx="24">
                  <c:v>Aug/13</c:v>
                </c:pt>
                <c:pt idx="25">
                  <c:v>Sep/13</c:v>
                </c:pt>
                <c:pt idx="26">
                  <c:v>Oct/13</c:v>
                </c:pt>
                <c:pt idx="27">
                  <c:v>Nov/13</c:v>
                </c:pt>
                <c:pt idx="28">
                  <c:v>Dec/13</c:v>
                </c:pt>
              </c:strCache>
            </c:strRef>
          </c:cat>
          <c:val>
            <c:numRef>
              <c:f>Sheet4!$B$31:$AD$31</c:f>
              <c:numCache>
                <c:formatCode>General</c:formatCode>
                <c:ptCount val="29"/>
                <c:pt idx="0">
                  <c:v>1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2">
                  <c:v>1</c:v>
                </c:pt>
                <c:pt idx="15">
                  <c:v>4</c:v>
                </c:pt>
                <c:pt idx="16">
                  <c:v>2</c:v>
                </c:pt>
                <c:pt idx="18">
                  <c:v>3</c:v>
                </c:pt>
                <c:pt idx="19">
                  <c:v>8</c:v>
                </c:pt>
                <c:pt idx="20">
                  <c:v>1</c:v>
                </c:pt>
                <c:pt idx="21">
                  <c:v>4</c:v>
                </c:pt>
                <c:pt idx="22">
                  <c:v>1</c:v>
                </c:pt>
                <c:pt idx="23">
                  <c:v>5</c:v>
                </c:pt>
                <c:pt idx="24">
                  <c:v>4</c:v>
                </c:pt>
                <c:pt idx="25">
                  <c:v>3</c:v>
                </c:pt>
                <c:pt idx="26">
                  <c:v>3</c:v>
                </c:pt>
                <c:pt idx="27">
                  <c:v>1</c:v>
                </c:pt>
              </c:numCache>
            </c:numRef>
          </c:val>
        </c:ser>
        <c:ser>
          <c:idx val="8"/>
          <c:order val="8"/>
          <c:tx>
            <c:strRef>
              <c:f>Sheet4!$A$32</c:f>
              <c:strCache>
                <c:ptCount val="1"/>
                <c:pt idx="0">
                  <c:v>RAKI</c:v>
                </c:pt>
              </c:strCache>
            </c:strRef>
          </c:tx>
          <c:marker>
            <c:symbol val="none"/>
          </c:marker>
          <c:cat>
            <c:strRef>
              <c:f>Sheet4!$B$23:$AD$23</c:f>
              <c:strCache>
                <c:ptCount val="29"/>
                <c:pt idx="0">
                  <c:v>done</c:v>
                </c:pt>
                <c:pt idx="1">
                  <c:v>Sep/11</c:v>
                </c:pt>
                <c:pt idx="2">
                  <c:v>Oct/11</c:v>
                </c:pt>
                <c:pt idx="3">
                  <c:v>Nov/11</c:v>
                </c:pt>
                <c:pt idx="4">
                  <c:v>Dec/11</c:v>
                </c:pt>
                <c:pt idx="5">
                  <c:v>Jan/12</c:v>
                </c:pt>
                <c:pt idx="6">
                  <c:v>Feb/12</c:v>
                </c:pt>
                <c:pt idx="7">
                  <c:v>Mar/12</c:v>
                </c:pt>
                <c:pt idx="8">
                  <c:v>Apr/12</c:v>
                </c:pt>
                <c:pt idx="9">
                  <c:v>May/12</c:v>
                </c:pt>
                <c:pt idx="10">
                  <c:v>Jun/12</c:v>
                </c:pt>
                <c:pt idx="11">
                  <c:v>Jul/12</c:v>
                </c:pt>
                <c:pt idx="12">
                  <c:v>Aug/12</c:v>
                </c:pt>
                <c:pt idx="13">
                  <c:v>Sep/12</c:v>
                </c:pt>
                <c:pt idx="14">
                  <c:v>Oct/12</c:v>
                </c:pt>
                <c:pt idx="15">
                  <c:v>Nov/12</c:v>
                </c:pt>
                <c:pt idx="16">
                  <c:v>Dec/12</c:v>
                </c:pt>
                <c:pt idx="17">
                  <c:v>Jan/13</c:v>
                </c:pt>
                <c:pt idx="18">
                  <c:v>Feb/13</c:v>
                </c:pt>
                <c:pt idx="19">
                  <c:v>Mar/13</c:v>
                </c:pt>
                <c:pt idx="20">
                  <c:v>Apr/13</c:v>
                </c:pt>
                <c:pt idx="21">
                  <c:v>May/13</c:v>
                </c:pt>
                <c:pt idx="22">
                  <c:v>Jun/13</c:v>
                </c:pt>
                <c:pt idx="23">
                  <c:v>Jul/13</c:v>
                </c:pt>
                <c:pt idx="24">
                  <c:v>Aug/13</c:v>
                </c:pt>
                <c:pt idx="25">
                  <c:v>Sep/13</c:v>
                </c:pt>
                <c:pt idx="26">
                  <c:v>Oct/13</c:v>
                </c:pt>
                <c:pt idx="27">
                  <c:v>Nov/13</c:v>
                </c:pt>
                <c:pt idx="28">
                  <c:v>Dec/13</c:v>
                </c:pt>
              </c:strCache>
            </c:strRef>
          </c:cat>
          <c:val>
            <c:numRef>
              <c:f>Sheet4!$B$32:$AD$32</c:f>
              <c:numCache>
                <c:formatCode>General</c:formatCode>
                <c:ptCount val="29"/>
                <c:pt idx="0">
                  <c:v>1</c:v>
                </c:pt>
                <c:pt idx="3">
                  <c:v>1</c:v>
                </c:pt>
                <c:pt idx="4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10">
                  <c:v>1</c:v>
                </c:pt>
                <c:pt idx="13">
                  <c:v>6</c:v>
                </c:pt>
                <c:pt idx="14">
                  <c:v>4</c:v>
                </c:pt>
                <c:pt idx="15">
                  <c:v>3</c:v>
                </c:pt>
                <c:pt idx="17">
                  <c:v>3</c:v>
                </c:pt>
                <c:pt idx="18">
                  <c:v>1</c:v>
                </c:pt>
                <c:pt idx="19">
                  <c:v>3</c:v>
                </c:pt>
                <c:pt idx="20">
                  <c:v>3</c:v>
                </c:pt>
              </c:numCache>
            </c:numRef>
          </c:val>
        </c:ser>
        <c:ser>
          <c:idx val="9"/>
          <c:order val="9"/>
          <c:tx>
            <c:strRef>
              <c:f>Sheet4!$A$33</c:f>
              <c:strCache>
                <c:ptCount val="1"/>
                <c:pt idx="0">
                  <c:v>SICHTA</c:v>
                </c:pt>
              </c:strCache>
            </c:strRef>
          </c:tx>
          <c:marker>
            <c:symbol val="none"/>
          </c:marker>
          <c:cat>
            <c:strRef>
              <c:f>Sheet4!$B$23:$AD$23</c:f>
              <c:strCache>
                <c:ptCount val="29"/>
                <c:pt idx="0">
                  <c:v>done</c:v>
                </c:pt>
                <c:pt idx="1">
                  <c:v>Sep/11</c:v>
                </c:pt>
                <c:pt idx="2">
                  <c:v>Oct/11</c:v>
                </c:pt>
                <c:pt idx="3">
                  <c:v>Nov/11</c:v>
                </c:pt>
                <c:pt idx="4">
                  <c:v>Dec/11</c:v>
                </c:pt>
                <c:pt idx="5">
                  <c:v>Jan/12</c:v>
                </c:pt>
                <c:pt idx="6">
                  <c:v>Feb/12</c:v>
                </c:pt>
                <c:pt idx="7">
                  <c:v>Mar/12</c:v>
                </c:pt>
                <c:pt idx="8">
                  <c:v>Apr/12</c:v>
                </c:pt>
                <c:pt idx="9">
                  <c:v>May/12</c:v>
                </c:pt>
                <c:pt idx="10">
                  <c:v>Jun/12</c:v>
                </c:pt>
                <c:pt idx="11">
                  <c:v>Jul/12</c:v>
                </c:pt>
                <c:pt idx="12">
                  <c:v>Aug/12</c:v>
                </c:pt>
                <c:pt idx="13">
                  <c:v>Sep/12</c:v>
                </c:pt>
                <c:pt idx="14">
                  <c:v>Oct/12</c:v>
                </c:pt>
                <c:pt idx="15">
                  <c:v>Nov/12</c:v>
                </c:pt>
                <c:pt idx="16">
                  <c:v>Dec/12</c:v>
                </c:pt>
                <c:pt idx="17">
                  <c:v>Jan/13</c:v>
                </c:pt>
                <c:pt idx="18">
                  <c:v>Feb/13</c:v>
                </c:pt>
                <c:pt idx="19">
                  <c:v>Mar/13</c:v>
                </c:pt>
                <c:pt idx="20">
                  <c:v>Apr/13</c:v>
                </c:pt>
                <c:pt idx="21">
                  <c:v>May/13</c:v>
                </c:pt>
                <c:pt idx="22">
                  <c:v>Jun/13</c:v>
                </c:pt>
                <c:pt idx="23">
                  <c:v>Jul/13</c:v>
                </c:pt>
                <c:pt idx="24">
                  <c:v>Aug/13</c:v>
                </c:pt>
                <c:pt idx="25">
                  <c:v>Sep/13</c:v>
                </c:pt>
                <c:pt idx="26">
                  <c:v>Oct/13</c:v>
                </c:pt>
                <c:pt idx="27">
                  <c:v>Nov/13</c:v>
                </c:pt>
                <c:pt idx="28">
                  <c:v>Dec/13</c:v>
                </c:pt>
              </c:strCache>
            </c:strRef>
          </c:cat>
          <c:val>
            <c:numRef>
              <c:f>Sheet4!$B$33:$AD$33</c:f>
              <c:numCache>
                <c:formatCode>General</c:formatCode>
                <c:ptCount val="29"/>
                <c:pt idx="0">
                  <c:v>1</c:v>
                </c:pt>
                <c:pt idx="1">
                  <c:v>1</c:v>
                </c:pt>
                <c:pt idx="11">
                  <c:v>1</c:v>
                </c:pt>
                <c:pt idx="13">
                  <c:v>1</c:v>
                </c:pt>
                <c:pt idx="14">
                  <c:v>1</c:v>
                </c:pt>
                <c:pt idx="23">
                  <c:v>1</c:v>
                </c:pt>
              </c:numCache>
            </c:numRef>
          </c:val>
        </c:ser>
        <c:ser>
          <c:idx val="10"/>
          <c:order val="10"/>
          <c:tx>
            <c:strRef>
              <c:f>Sheet4!$A$34</c:f>
              <c:strCache>
                <c:ptCount val="1"/>
                <c:pt idx="0">
                  <c:v>SMITH</c:v>
                </c:pt>
              </c:strCache>
            </c:strRef>
          </c:tx>
          <c:marker>
            <c:symbol val="none"/>
          </c:marker>
          <c:cat>
            <c:strRef>
              <c:f>Sheet4!$B$23:$AD$23</c:f>
              <c:strCache>
                <c:ptCount val="29"/>
                <c:pt idx="0">
                  <c:v>done</c:v>
                </c:pt>
                <c:pt idx="1">
                  <c:v>Sep/11</c:v>
                </c:pt>
                <c:pt idx="2">
                  <c:v>Oct/11</c:v>
                </c:pt>
                <c:pt idx="3">
                  <c:v>Nov/11</c:v>
                </c:pt>
                <c:pt idx="4">
                  <c:v>Dec/11</c:v>
                </c:pt>
                <c:pt idx="5">
                  <c:v>Jan/12</c:v>
                </c:pt>
                <c:pt idx="6">
                  <c:v>Feb/12</c:v>
                </c:pt>
                <c:pt idx="7">
                  <c:v>Mar/12</c:v>
                </c:pt>
                <c:pt idx="8">
                  <c:v>Apr/12</c:v>
                </c:pt>
                <c:pt idx="9">
                  <c:v>May/12</c:v>
                </c:pt>
                <c:pt idx="10">
                  <c:v>Jun/12</c:v>
                </c:pt>
                <c:pt idx="11">
                  <c:v>Jul/12</c:v>
                </c:pt>
                <c:pt idx="12">
                  <c:v>Aug/12</c:v>
                </c:pt>
                <c:pt idx="13">
                  <c:v>Sep/12</c:v>
                </c:pt>
                <c:pt idx="14">
                  <c:v>Oct/12</c:v>
                </c:pt>
                <c:pt idx="15">
                  <c:v>Nov/12</c:v>
                </c:pt>
                <c:pt idx="16">
                  <c:v>Dec/12</c:v>
                </c:pt>
                <c:pt idx="17">
                  <c:v>Jan/13</c:v>
                </c:pt>
                <c:pt idx="18">
                  <c:v>Feb/13</c:v>
                </c:pt>
                <c:pt idx="19">
                  <c:v>Mar/13</c:v>
                </c:pt>
                <c:pt idx="20">
                  <c:v>Apr/13</c:v>
                </c:pt>
                <c:pt idx="21">
                  <c:v>May/13</c:v>
                </c:pt>
                <c:pt idx="22">
                  <c:v>Jun/13</c:v>
                </c:pt>
                <c:pt idx="23">
                  <c:v>Jul/13</c:v>
                </c:pt>
                <c:pt idx="24">
                  <c:v>Aug/13</c:v>
                </c:pt>
                <c:pt idx="25">
                  <c:v>Sep/13</c:v>
                </c:pt>
                <c:pt idx="26">
                  <c:v>Oct/13</c:v>
                </c:pt>
                <c:pt idx="27">
                  <c:v>Nov/13</c:v>
                </c:pt>
                <c:pt idx="28">
                  <c:v>Dec/13</c:v>
                </c:pt>
              </c:strCache>
            </c:strRef>
          </c:cat>
          <c:val>
            <c:numRef>
              <c:f>Sheet4!$B$34:$AD$34</c:f>
              <c:numCache>
                <c:formatCode>General</c:formatCode>
                <c:ptCount val="29"/>
                <c:pt idx="6">
                  <c:v>6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Sheet4!$A$35</c:f>
              <c:strCache>
                <c:ptCount val="1"/>
                <c:pt idx="0">
                  <c:v>TRESEMER</c:v>
                </c:pt>
              </c:strCache>
            </c:strRef>
          </c:tx>
          <c:marker>
            <c:symbol val="none"/>
          </c:marker>
          <c:cat>
            <c:strRef>
              <c:f>Sheet4!$B$23:$AD$23</c:f>
              <c:strCache>
                <c:ptCount val="29"/>
                <c:pt idx="0">
                  <c:v>done</c:v>
                </c:pt>
                <c:pt idx="1">
                  <c:v>Sep/11</c:v>
                </c:pt>
                <c:pt idx="2">
                  <c:v>Oct/11</c:v>
                </c:pt>
                <c:pt idx="3">
                  <c:v>Nov/11</c:v>
                </c:pt>
                <c:pt idx="4">
                  <c:v>Dec/11</c:v>
                </c:pt>
                <c:pt idx="5">
                  <c:v>Jan/12</c:v>
                </c:pt>
                <c:pt idx="6">
                  <c:v>Feb/12</c:v>
                </c:pt>
                <c:pt idx="7">
                  <c:v>Mar/12</c:v>
                </c:pt>
                <c:pt idx="8">
                  <c:v>Apr/12</c:v>
                </c:pt>
                <c:pt idx="9">
                  <c:v>May/12</c:v>
                </c:pt>
                <c:pt idx="10">
                  <c:v>Jun/12</c:v>
                </c:pt>
                <c:pt idx="11">
                  <c:v>Jul/12</c:v>
                </c:pt>
                <c:pt idx="12">
                  <c:v>Aug/12</c:v>
                </c:pt>
                <c:pt idx="13">
                  <c:v>Sep/12</c:v>
                </c:pt>
                <c:pt idx="14">
                  <c:v>Oct/12</c:v>
                </c:pt>
                <c:pt idx="15">
                  <c:v>Nov/12</c:v>
                </c:pt>
                <c:pt idx="16">
                  <c:v>Dec/12</c:v>
                </c:pt>
                <c:pt idx="17">
                  <c:v>Jan/13</c:v>
                </c:pt>
                <c:pt idx="18">
                  <c:v>Feb/13</c:v>
                </c:pt>
                <c:pt idx="19">
                  <c:v>Mar/13</c:v>
                </c:pt>
                <c:pt idx="20">
                  <c:v>Apr/13</c:v>
                </c:pt>
                <c:pt idx="21">
                  <c:v>May/13</c:v>
                </c:pt>
                <c:pt idx="22">
                  <c:v>Jun/13</c:v>
                </c:pt>
                <c:pt idx="23">
                  <c:v>Jul/13</c:v>
                </c:pt>
                <c:pt idx="24">
                  <c:v>Aug/13</c:v>
                </c:pt>
                <c:pt idx="25">
                  <c:v>Sep/13</c:v>
                </c:pt>
                <c:pt idx="26">
                  <c:v>Oct/13</c:v>
                </c:pt>
                <c:pt idx="27">
                  <c:v>Nov/13</c:v>
                </c:pt>
                <c:pt idx="28">
                  <c:v>Dec/13</c:v>
                </c:pt>
              </c:strCache>
            </c:strRef>
          </c:cat>
          <c:val>
            <c:numRef>
              <c:f>Sheet4!$B$35:$AD$35</c:f>
              <c:numCache>
                <c:formatCode>General</c:formatCode>
                <c:ptCount val="29"/>
                <c:pt idx="1">
                  <c:v>1</c:v>
                </c:pt>
                <c:pt idx="2">
                  <c:v>1</c:v>
                </c:pt>
                <c:pt idx="5">
                  <c:v>2</c:v>
                </c:pt>
                <c:pt idx="6">
                  <c:v>1</c:v>
                </c:pt>
                <c:pt idx="13">
                  <c:v>1</c:v>
                </c:pt>
                <c:pt idx="14">
                  <c:v>1</c:v>
                </c:pt>
                <c:pt idx="17">
                  <c:v>1</c:v>
                </c:pt>
              </c:numCache>
            </c:numRef>
          </c:val>
        </c:ser>
        <c:ser>
          <c:idx val="12"/>
          <c:order val="12"/>
          <c:tx>
            <c:strRef>
              <c:f>Sheet4!$A$36</c:f>
              <c:strCache>
                <c:ptCount val="1"/>
                <c:pt idx="0">
                  <c:v>Grand Total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trendline>
            <c:spPr>
              <a:ln w="73025">
                <a:solidFill>
                  <a:prstClr val="black"/>
                </a:solidFill>
              </a:ln>
            </c:spPr>
            <c:trendlineType val="poly"/>
            <c:order val="5"/>
          </c:trendline>
          <c:cat>
            <c:strRef>
              <c:f>Sheet4!$B$23:$AD$23</c:f>
              <c:strCache>
                <c:ptCount val="29"/>
                <c:pt idx="0">
                  <c:v>done</c:v>
                </c:pt>
                <c:pt idx="1">
                  <c:v>Sep/11</c:v>
                </c:pt>
                <c:pt idx="2">
                  <c:v>Oct/11</c:v>
                </c:pt>
                <c:pt idx="3">
                  <c:v>Nov/11</c:v>
                </c:pt>
                <c:pt idx="4">
                  <c:v>Dec/11</c:v>
                </c:pt>
                <c:pt idx="5">
                  <c:v>Jan/12</c:v>
                </c:pt>
                <c:pt idx="6">
                  <c:v>Feb/12</c:v>
                </c:pt>
                <c:pt idx="7">
                  <c:v>Mar/12</c:v>
                </c:pt>
                <c:pt idx="8">
                  <c:v>Apr/12</c:v>
                </c:pt>
                <c:pt idx="9">
                  <c:v>May/12</c:v>
                </c:pt>
                <c:pt idx="10">
                  <c:v>Jun/12</c:v>
                </c:pt>
                <c:pt idx="11">
                  <c:v>Jul/12</c:v>
                </c:pt>
                <c:pt idx="12">
                  <c:v>Aug/12</c:v>
                </c:pt>
                <c:pt idx="13">
                  <c:v>Sep/12</c:v>
                </c:pt>
                <c:pt idx="14">
                  <c:v>Oct/12</c:v>
                </c:pt>
                <c:pt idx="15">
                  <c:v>Nov/12</c:v>
                </c:pt>
                <c:pt idx="16">
                  <c:v>Dec/12</c:v>
                </c:pt>
                <c:pt idx="17">
                  <c:v>Jan/13</c:v>
                </c:pt>
                <c:pt idx="18">
                  <c:v>Feb/13</c:v>
                </c:pt>
                <c:pt idx="19">
                  <c:v>Mar/13</c:v>
                </c:pt>
                <c:pt idx="20">
                  <c:v>Apr/13</c:v>
                </c:pt>
                <c:pt idx="21">
                  <c:v>May/13</c:v>
                </c:pt>
                <c:pt idx="22">
                  <c:v>Jun/13</c:v>
                </c:pt>
                <c:pt idx="23">
                  <c:v>Jul/13</c:v>
                </c:pt>
                <c:pt idx="24">
                  <c:v>Aug/13</c:v>
                </c:pt>
                <c:pt idx="25">
                  <c:v>Sep/13</c:v>
                </c:pt>
                <c:pt idx="26">
                  <c:v>Oct/13</c:v>
                </c:pt>
                <c:pt idx="27">
                  <c:v>Nov/13</c:v>
                </c:pt>
                <c:pt idx="28">
                  <c:v>Dec/13</c:v>
                </c:pt>
              </c:strCache>
            </c:strRef>
          </c:cat>
          <c:val>
            <c:numRef>
              <c:f>Sheet4!$B$36:$AD$36</c:f>
              <c:numCache>
                <c:formatCode>General</c:formatCode>
                <c:ptCount val="29"/>
                <c:pt idx="0">
                  <c:v>17</c:v>
                </c:pt>
                <c:pt idx="1">
                  <c:v>11</c:v>
                </c:pt>
                <c:pt idx="2">
                  <c:v>9</c:v>
                </c:pt>
                <c:pt idx="3">
                  <c:v>14</c:v>
                </c:pt>
                <c:pt idx="4">
                  <c:v>9</c:v>
                </c:pt>
                <c:pt idx="5">
                  <c:v>19</c:v>
                </c:pt>
                <c:pt idx="6">
                  <c:v>19</c:v>
                </c:pt>
                <c:pt idx="7">
                  <c:v>20</c:v>
                </c:pt>
                <c:pt idx="8">
                  <c:v>6</c:v>
                </c:pt>
                <c:pt idx="9">
                  <c:v>7</c:v>
                </c:pt>
                <c:pt idx="10">
                  <c:v>11</c:v>
                </c:pt>
                <c:pt idx="11">
                  <c:v>11</c:v>
                </c:pt>
                <c:pt idx="12">
                  <c:v>4</c:v>
                </c:pt>
                <c:pt idx="13">
                  <c:v>13</c:v>
                </c:pt>
                <c:pt idx="14">
                  <c:v>7</c:v>
                </c:pt>
                <c:pt idx="15">
                  <c:v>7</c:v>
                </c:pt>
                <c:pt idx="16">
                  <c:v>2</c:v>
                </c:pt>
                <c:pt idx="17">
                  <c:v>5</c:v>
                </c:pt>
                <c:pt idx="18">
                  <c:v>5</c:v>
                </c:pt>
                <c:pt idx="19">
                  <c:v>14</c:v>
                </c:pt>
                <c:pt idx="20">
                  <c:v>6</c:v>
                </c:pt>
                <c:pt idx="21">
                  <c:v>4</c:v>
                </c:pt>
                <c:pt idx="22">
                  <c:v>1</c:v>
                </c:pt>
                <c:pt idx="23">
                  <c:v>6</c:v>
                </c:pt>
                <c:pt idx="24">
                  <c:v>4</c:v>
                </c:pt>
                <c:pt idx="25">
                  <c:v>3</c:v>
                </c:pt>
                <c:pt idx="26">
                  <c:v>5</c:v>
                </c:pt>
                <c:pt idx="27">
                  <c:v>5</c:v>
                </c:pt>
                <c:pt idx="28">
                  <c:v>2</c:v>
                </c:pt>
              </c:numCache>
            </c:numRef>
          </c:val>
        </c:ser>
        <c:marker val="1"/>
        <c:axId val="77179136"/>
        <c:axId val="77189120"/>
      </c:lineChart>
      <c:catAx>
        <c:axId val="77179136"/>
        <c:scaling>
          <c:orientation val="minMax"/>
        </c:scaling>
        <c:axPos val="b"/>
        <c:tickLblPos val="nextTo"/>
        <c:crossAx val="77189120"/>
        <c:crosses val="autoZero"/>
        <c:auto val="1"/>
        <c:lblAlgn val="ctr"/>
        <c:lblOffset val="100"/>
      </c:catAx>
      <c:valAx>
        <c:axId val="77189120"/>
        <c:scaling>
          <c:orientation val="minMax"/>
        </c:scaling>
        <c:axPos val="l"/>
        <c:majorGridlines/>
        <c:numFmt formatCode="General" sourceLinked="1"/>
        <c:tickLblPos val="nextTo"/>
        <c:crossAx val="7717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273833671399621"/>
          <c:y val="5.4224749684067264E-2"/>
          <c:w val="0.14340099982431206"/>
          <c:h val="0.62508836395450573"/>
        </c:manualLayout>
      </c:layout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Requisitions to procurement</a:t>
            </a:r>
          </a:p>
        </c:rich>
      </c:tx>
      <c:layout>
        <c:manualLayout>
          <c:xMode val="edge"/>
          <c:yMode val="edge"/>
          <c:x val="0.33182550457054943"/>
          <c:y val="1.4814814814814815E-2"/>
        </c:manualLayout>
      </c:layout>
      <c:overlay val="1"/>
    </c:title>
    <c:plotArea>
      <c:layout>
        <c:manualLayout>
          <c:layoutTarget val="inner"/>
          <c:xMode val="edge"/>
          <c:yMode val="edge"/>
          <c:x val="3.5045066628334773E-2"/>
          <c:y val="2.741362885194908E-2"/>
          <c:w val="0.95383931471040762"/>
          <c:h val="0.86392262078351356"/>
        </c:manualLayout>
      </c:layout>
      <c:lineChart>
        <c:grouping val="standard"/>
        <c:ser>
          <c:idx val="0"/>
          <c:order val="0"/>
          <c:tx>
            <c:strRef>
              <c:f>Sheet4!$A$24</c:f>
              <c:strCache>
                <c:ptCount val="1"/>
                <c:pt idx="0">
                  <c:v>BLANCHARD</c:v>
                </c:pt>
              </c:strCache>
            </c:strRef>
          </c:tx>
          <c:marker>
            <c:symbol val="none"/>
          </c:marker>
          <c:cat>
            <c:strRef>
              <c:f>Sheet4!$B$23:$AD$23</c:f>
              <c:strCache>
                <c:ptCount val="29"/>
                <c:pt idx="0">
                  <c:v>done</c:v>
                </c:pt>
                <c:pt idx="1">
                  <c:v>Sep/11</c:v>
                </c:pt>
                <c:pt idx="2">
                  <c:v>Oct/11</c:v>
                </c:pt>
                <c:pt idx="3">
                  <c:v>Nov/11</c:v>
                </c:pt>
                <c:pt idx="4">
                  <c:v>Dec/11</c:v>
                </c:pt>
                <c:pt idx="5">
                  <c:v>Jan/12</c:v>
                </c:pt>
                <c:pt idx="6">
                  <c:v>Feb/12</c:v>
                </c:pt>
                <c:pt idx="7">
                  <c:v>Mar/12</c:v>
                </c:pt>
                <c:pt idx="8">
                  <c:v>Apr/12</c:v>
                </c:pt>
                <c:pt idx="9">
                  <c:v>May/12</c:v>
                </c:pt>
                <c:pt idx="10">
                  <c:v>Jun/12</c:v>
                </c:pt>
                <c:pt idx="11">
                  <c:v>Jul/12</c:v>
                </c:pt>
                <c:pt idx="12">
                  <c:v>Aug/12</c:v>
                </c:pt>
                <c:pt idx="13">
                  <c:v>Sep/12</c:v>
                </c:pt>
                <c:pt idx="14">
                  <c:v>Oct/12</c:v>
                </c:pt>
                <c:pt idx="15">
                  <c:v>Nov/12</c:v>
                </c:pt>
                <c:pt idx="16">
                  <c:v>Dec/12</c:v>
                </c:pt>
                <c:pt idx="17">
                  <c:v>Jan/13</c:v>
                </c:pt>
                <c:pt idx="18">
                  <c:v>Feb/13</c:v>
                </c:pt>
                <c:pt idx="19">
                  <c:v>Mar/13</c:v>
                </c:pt>
                <c:pt idx="20">
                  <c:v>Apr/13</c:v>
                </c:pt>
                <c:pt idx="21">
                  <c:v>May/13</c:v>
                </c:pt>
                <c:pt idx="22">
                  <c:v>Jun/13</c:v>
                </c:pt>
                <c:pt idx="23">
                  <c:v>Jul/13</c:v>
                </c:pt>
                <c:pt idx="24">
                  <c:v>Aug/13</c:v>
                </c:pt>
                <c:pt idx="25">
                  <c:v>Sep/13</c:v>
                </c:pt>
                <c:pt idx="26">
                  <c:v>Oct/13</c:v>
                </c:pt>
                <c:pt idx="27">
                  <c:v>Nov/13</c:v>
                </c:pt>
                <c:pt idx="28">
                  <c:v>Dec/13</c:v>
                </c:pt>
              </c:strCache>
            </c:strRef>
          </c:cat>
          <c:val>
            <c:numRef>
              <c:f>Sheet4!$B$24:$AD$24</c:f>
              <c:numCache>
                <c:formatCode>General</c:formatCode>
                <c:ptCount val="29"/>
                <c:pt idx="1">
                  <c:v>1</c:v>
                </c:pt>
                <c:pt idx="7">
                  <c:v>1</c:v>
                </c:pt>
                <c:pt idx="13">
                  <c:v>3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</c:ser>
        <c:ser>
          <c:idx val="1"/>
          <c:order val="1"/>
          <c:tx>
            <c:strRef>
              <c:f>Sheet4!$A$25</c:f>
              <c:strCache>
                <c:ptCount val="1"/>
                <c:pt idx="0">
                  <c:v>CHRZANOWSK</c:v>
                </c:pt>
              </c:strCache>
            </c:strRef>
          </c:tx>
          <c:marker>
            <c:symbol val="none"/>
          </c:marker>
          <c:cat>
            <c:strRef>
              <c:f>Sheet4!$B$23:$AD$23</c:f>
              <c:strCache>
                <c:ptCount val="29"/>
                <c:pt idx="0">
                  <c:v>done</c:v>
                </c:pt>
                <c:pt idx="1">
                  <c:v>Sep/11</c:v>
                </c:pt>
                <c:pt idx="2">
                  <c:v>Oct/11</c:v>
                </c:pt>
                <c:pt idx="3">
                  <c:v>Nov/11</c:v>
                </c:pt>
                <c:pt idx="4">
                  <c:v>Dec/11</c:v>
                </c:pt>
                <c:pt idx="5">
                  <c:v>Jan/12</c:v>
                </c:pt>
                <c:pt idx="6">
                  <c:v>Feb/12</c:v>
                </c:pt>
                <c:pt idx="7">
                  <c:v>Mar/12</c:v>
                </c:pt>
                <c:pt idx="8">
                  <c:v>Apr/12</c:v>
                </c:pt>
                <c:pt idx="9">
                  <c:v>May/12</c:v>
                </c:pt>
                <c:pt idx="10">
                  <c:v>Jun/12</c:v>
                </c:pt>
                <c:pt idx="11">
                  <c:v>Jul/12</c:v>
                </c:pt>
                <c:pt idx="12">
                  <c:v>Aug/12</c:v>
                </c:pt>
                <c:pt idx="13">
                  <c:v>Sep/12</c:v>
                </c:pt>
                <c:pt idx="14">
                  <c:v>Oct/12</c:v>
                </c:pt>
                <c:pt idx="15">
                  <c:v>Nov/12</c:v>
                </c:pt>
                <c:pt idx="16">
                  <c:v>Dec/12</c:v>
                </c:pt>
                <c:pt idx="17">
                  <c:v>Jan/13</c:v>
                </c:pt>
                <c:pt idx="18">
                  <c:v>Feb/13</c:v>
                </c:pt>
                <c:pt idx="19">
                  <c:v>Mar/13</c:v>
                </c:pt>
                <c:pt idx="20">
                  <c:v>Apr/13</c:v>
                </c:pt>
                <c:pt idx="21">
                  <c:v>May/13</c:v>
                </c:pt>
                <c:pt idx="22">
                  <c:v>Jun/13</c:v>
                </c:pt>
                <c:pt idx="23">
                  <c:v>Jul/13</c:v>
                </c:pt>
                <c:pt idx="24">
                  <c:v>Aug/13</c:v>
                </c:pt>
                <c:pt idx="25">
                  <c:v>Sep/13</c:v>
                </c:pt>
                <c:pt idx="26">
                  <c:v>Oct/13</c:v>
                </c:pt>
                <c:pt idx="27">
                  <c:v>Nov/13</c:v>
                </c:pt>
                <c:pt idx="28">
                  <c:v>Dec/13</c:v>
                </c:pt>
              </c:strCache>
            </c:strRef>
          </c:cat>
          <c:val>
            <c:numRef>
              <c:f>Sheet4!$B$25:$AD$25</c:f>
              <c:numCache>
                <c:formatCode>General</c:formatCode>
                <c:ptCount val="29"/>
                <c:pt idx="0">
                  <c:v>6</c:v>
                </c:pt>
                <c:pt idx="2">
                  <c:v>2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8</c:v>
                </c:pt>
                <c:pt idx="7">
                  <c:v>12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9</c:v>
                </c:pt>
                <c:pt idx="12">
                  <c:v>2</c:v>
                </c:pt>
                <c:pt idx="13">
                  <c:v>2</c:v>
                </c:pt>
                <c:pt idx="19">
                  <c:v>1</c:v>
                </c:pt>
              </c:numCache>
            </c:numRef>
          </c:val>
        </c:ser>
        <c:ser>
          <c:idx val="2"/>
          <c:order val="2"/>
          <c:tx>
            <c:strRef>
              <c:f>Sheet4!$A$26</c:f>
              <c:strCache>
                <c:ptCount val="1"/>
                <c:pt idx="0">
                  <c:v>CROPPER</c:v>
                </c:pt>
              </c:strCache>
            </c:strRef>
          </c:tx>
          <c:marker>
            <c:symbol val="none"/>
          </c:marker>
          <c:cat>
            <c:strRef>
              <c:f>Sheet4!$B$23:$AD$23</c:f>
              <c:strCache>
                <c:ptCount val="29"/>
                <c:pt idx="0">
                  <c:v>done</c:v>
                </c:pt>
                <c:pt idx="1">
                  <c:v>Sep/11</c:v>
                </c:pt>
                <c:pt idx="2">
                  <c:v>Oct/11</c:v>
                </c:pt>
                <c:pt idx="3">
                  <c:v>Nov/11</c:v>
                </c:pt>
                <c:pt idx="4">
                  <c:v>Dec/11</c:v>
                </c:pt>
                <c:pt idx="5">
                  <c:v>Jan/12</c:v>
                </c:pt>
                <c:pt idx="6">
                  <c:v>Feb/12</c:v>
                </c:pt>
                <c:pt idx="7">
                  <c:v>Mar/12</c:v>
                </c:pt>
                <c:pt idx="8">
                  <c:v>Apr/12</c:v>
                </c:pt>
                <c:pt idx="9">
                  <c:v>May/12</c:v>
                </c:pt>
                <c:pt idx="10">
                  <c:v>Jun/12</c:v>
                </c:pt>
                <c:pt idx="11">
                  <c:v>Jul/12</c:v>
                </c:pt>
                <c:pt idx="12">
                  <c:v>Aug/12</c:v>
                </c:pt>
                <c:pt idx="13">
                  <c:v>Sep/12</c:v>
                </c:pt>
                <c:pt idx="14">
                  <c:v>Oct/12</c:v>
                </c:pt>
                <c:pt idx="15">
                  <c:v>Nov/12</c:v>
                </c:pt>
                <c:pt idx="16">
                  <c:v>Dec/12</c:v>
                </c:pt>
                <c:pt idx="17">
                  <c:v>Jan/13</c:v>
                </c:pt>
                <c:pt idx="18">
                  <c:v>Feb/13</c:v>
                </c:pt>
                <c:pt idx="19">
                  <c:v>Mar/13</c:v>
                </c:pt>
                <c:pt idx="20">
                  <c:v>Apr/13</c:v>
                </c:pt>
                <c:pt idx="21">
                  <c:v>May/13</c:v>
                </c:pt>
                <c:pt idx="22">
                  <c:v>Jun/13</c:v>
                </c:pt>
                <c:pt idx="23">
                  <c:v>Jul/13</c:v>
                </c:pt>
                <c:pt idx="24">
                  <c:v>Aug/13</c:v>
                </c:pt>
                <c:pt idx="25">
                  <c:v>Sep/13</c:v>
                </c:pt>
                <c:pt idx="26">
                  <c:v>Oct/13</c:v>
                </c:pt>
                <c:pt idx="27">
                  <c:v>Nov/13</c:v>
                </c:pt>
                <c:pt idx="28">
                  <c:v>Dec/13</c:v>
                </c:pt>
              </c:strCache>
            </c:strRef>
          </c:cat>
          <c:val>
            <c:numRef>
              <c:f>Sheet4!$B$26:$AD$26</c:f>
              <c:numCache>
                <c:formatCode>General</c:formatCode>
                <c:ptCount val="29"/>
                <c:pt idx="1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3"/>
          <c:order val="3"/>
          <c:tx>
            <c:strRef>
              <c:f>Sheet4!$A$27</c:f>
              <c:strCache>
                <c:ptCount val="1"/>
                <c:pt idx="0">
                  <c:v>DENAULT</c:v>
                </c:pt>
              </c:strCache>
            </c:strRef>
          </c:tx>
          <c:marker>
            <c:symbol val="none"/>
          </c:marker>
          <c:cat>
            <c:strRef>
              <c:f>Sheet4!$B$23:$AD$23</c:f>
              <c:strCache>
                <c:ptCount val="29"/>
                <c:pt idx="0">
                  <c:v>done</c:v>
                </c:pt>
                <c:pt idx="1">
                  <c:v>Sep/11</c:v>
                </c:pt>
                <c:pt idx="2">
                  <c:v>Oct/11</c:v>
                </c:pt>
                <c:pt idx="3">
                  <c:v>Nov/11</c:v>
                </c:pt>
                <c:pt idx="4">
                  <c:v>Dec/11</c:v>
                </c:pt>
                <c:pt idx="5">
                  <c:v>Jan/12</c:v>
                </c:pt>
                <c:pt idx="6">
                  <c:v>Feb/12</c:v>
                </c:pt>
                <c:pt idx="7">
                  <c:v>Mar/12</c:v>
                </c:pt>
                <c:pt idx="8">
                  <c:v>Apr/12</c:v>
                </c:pt>
                <c:pt idx="9">
                  <c:v>May/12</c:v>
                </c:pt>
                <c:pt idx="10">
                  <c:v>Jun/12</c:v>
                </c:pt>
                <c:pt idx="11">
                  <c:v>Jul/12</c:v>
                </c:pt>
                <c:pt idx="12">
                  <c:v>Aug/12</c:v>
                </c:pt>
                <c:pt idx="13">
                  <c:v>Sep/12</c:v>
                </c:pt>
                <c:pt idx="14">
                  <c:v>Oct/12</c:v>
                </c:pt>
                <c:pt idx="15">
                  <c:v>Nov/12</c:v>
                </c:pt>
                <c:pt idx="16">
                  <c:v>Dec/12</c:v>
                </c:pt>
                <c:pt idx="17">
                  <c:v>Jan/13</c:v>
                </c:pt>
                <c:pt idx="18">
                  <c:v>Feb/13</c:v>
                </c:pt>
                <c:pt idx="19">
                  <c:v>Mar/13</c:v>
                </c:pt>
                <c:pt idx="20">
                  <c:v>Apr/13</c:v>
                </c:pt>
                <c:pt idx="21">
                  <c:v>May/13</c:v>
                </c:pt>
                <c:pt idx="22">
                  <c:v>Jun/13</c:v>
                </c:pt>
                <c:pt idx="23">
                  <c:v>Jul/13</c:v>
                </c:pt>
                <c:pt idx="24">
                  <c:v>Aug/13</c:v>
                </c:pt>
                <c:pt idx="25">
                  <c:v>Sep/13</c:v>
                </c:pt>
                <c:pt idx="26">
                  <c:v>Oct/13</c:v>
                </c:pt>
                <c:pt idx="27">
                  <c:v>Nov/13</c:v>
                </c:pt>
                <c:pt idx="28">
                  <c:v>Dec/13</c:v>
                </c:pt>
              </c:strCache>
            </c:strRef>
          </c:cat>
          <c:val>
            <c:numRef>
              <c:f>Sheet4!$B$27:$AD$27</c:f>
              <c:numCache>
                <c:formatCode>General</c:formatCode>
                <c:ptCount val="29"/>
                <c:pt idx="0">
                  <c:v>6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5">
                  <c:v>4</c:v>
                </c:pt>
                <c:pt idx="6">
                  <c:v>1</c:v>
                </c:pt>
                <c:pt idx="7">
                  <c:v>3</c:v>
                </c:pt>
                <c:pt idx="9">
                  <c:v>2</c:v>
                </c:pt>
                <c:pt idx="10">
                  <c:v>4</c:v>
                </c:pt>
                <c:pt idx="11">
                  <c:v>1</c:v>
                </c:pt>
                <c:pt idx="12">
                  <c:v>1</c:v>
                </c:pt>
                <c:pt idx="14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6">
                  <c:v>2</c:v>
                </c:pt>
                <c:pt idx="27">
                  <c:v>3</c:v>
                </c:pt>
                <c:pt idx="28">
                  <c:v>1</c:v>
                </c:pt>
              </c:numCache>
            </c:numRef>
          </c:val>
        </c:ser>
        <c:ser>
          <c:idx val="4"/>
          <c:order val="4"/>
          <c:tx>
            <c:strRef>
              <c:f>Sheet4!$A$28</c:f>
              <c:strCache>
                <c:ptCount val="1"/>
                <c:pt idx="0">
                  <c:v>HATCHER</c:v>
                </c:pt>
              </c:strCache>
            </c:strRef>
          </c:tx>
          <c:marker>
            <c:symbol val="none"/>
          </c:marker>
          <c:cat>
            <c:strRef>
              <c:f>Sheet4!$B$23:$AD$23</c:f>
              <c:strCache>
                <c:ptCount val="29"/>
                <c:pt idx="0">
                  <c:v>done</c:v>
                </c:pt>
                <c:pt idx="1">
                  <c:v>Sep/11</c:v>
                </c:pt>
                <c:pt idx="2">
                  <c:v>Oct/11</c:v>
                </c:pt>
                <c:pt idx="3">
                  <c:v>Nov/11</c:v>
                </c:pt>
                <c:pt idx="4">
                  <c:v>Dec/11</c:v>
                </c:pt>
                <c:pt idx="5">
                  <c:v>Jan/12</c:v>
                </c:pt>
                <c:pt idx="6">
                  <c:v>Feb/12</c:v>
                </c:pt>
                <c:pt idx="7">
                  <c:v>Mar/12</c:v>
                </c:pt>
                <c:pt idx="8">
                  <c:v>Apr/12</c:v>
                </c:pt>
                <c:pt idx="9">
                  <c:v>May/12</c:v>
                </c:pt>
                <c:pt idx="10">
                  <c:v>Jun/12</c:v>
                </c:pt>
                <c:pt idx="11">
                  <c:v>Jul/12</c:v>
                </c:pt>
                <c:pt idx="12">
                  <c:v>Aug/12</c:v>
                </c:pt>
                <c:pt idx="13">
                  <c:v>Sep/12</c:v>
                </c:pt>
                <c:pt idx="14">
                  <c:v>Oct/12</c:v>
                </c:pt>
                <c:pt idx="15">
                  <c:v>Nov/12</c:v>
                </c:pt>
                <c:pt idx="16">
                  <c:v>Dec/12</c:v>
                </c:pt>
                <c:pt idx="17">
                  <c:v>Jan/13</c:v>
                </c:pt>
                <c:pt idx="18">
                  <c:v>Feb/13</c:v>
                </c:pt>
                <c:pt idx="19">
                  <c:v>Mar/13</c:v>
                </c:pt>
                <c:pt idx="20">
                  <c:v>Apr/13</c:v>
                </c:pt>
                <c:pt idx="21">
                  <c:v>May/13</c:v>
                </c:pt>
                <c:pt idx="22">
                  <c:v>Jun/13</c:v>
                </c:pt>
                <c:pt idx="23">
                  <c:v>Jul/13</c:v>
                </c:pt>
                <c:pt idx="24">
                  <c:v>Aug/13</c:v>
                </c:pt>
                <c:pt idx="25">
                  <c:v>Sep/13</c:v>
                </c:pt>
                <c:pt idx="26">
                  <c:v>Oct/13</c:v>
                </c:pt>
                <c:pt idx="27">
                  <c:v>Nov/13</c:v>
                </c:pt>
                <c:pt idx="28">
                  <c:v>Dec/13</c:v>
                </c:pt>
              </c:strCache>
            </c:strRef>
          </c:cat>
          <c:val>
            <c:numRef>
              <c:f>Sheet4!$B$28:$AD$28</c:f>
              <c:numCache>
                <c:formatCode>General</c:formatCode>
                <c:ptCount val="29"/>
                <c:pt idx="17">
                  <c:v>1</c:v>
                </c:pt>
                <c:pt idx="19">
                  <c:v>1</c:v>
                </c:pt>
              </c:numCache>
            </c:numRef>
          </c:val>
        </c:ser>
        <c:ser>
          <c:idx val="5"/>
          <c:order val="5"/>
          <c:tx>
            <c:strRef>
              <c:f>Sheet4!$A$29</c:f>
              <c:strCache>
                <c:ptCount val="1"/>
                <c:pt idx="0">
                  <c:v>KAITA</c:v>
                </c:pt>
              </c:strCache>
            </c:strRef>
          </c:tx>
          <c:marker>
            <c:symbol val="none"/>
          </c:marker>
          <c:cat>
            <c:strRef>
              <c:f>Sheet4!$B$23:$AD$23</c:f>
              <c:strCache>
                <c:ptCount val="29"/>
                <c:pt idx="0">
                  <c:v>done</c:v>
                </c:pt>
                <c:pt idx="1">
                  <c:v>Sep/11</c:v>
                </c:pt>
                <c:pt idx="2">
                  <c:v>Oct/11</c:v>
                </c:pt>
                <c:pt idx="3">
                  <c:v>Nov/11</c:v>
                </c:pt>
                <c:pt idx="4">
                  <c:v>Dec/11</c:v>
                </c:pt>
                <c:pt idx="5">
                  <c:v>Jan/12</c:v>
                </c:pt>
                <c:pt idx="6">
                  <c:v>Feb/12</c:v>
                </c:pt>
                <c:pt idx="7">
                  <c:v>Mar/12</c:v>
                </c:pt>
                <c:pt idx="8">
                  <c:v>Apr/12</c:v>
                </c:pt>
                <c:pt idx="9">
                  <c:v>May/12</c:v>
                </c:pt>
                <c:pt idx="10">
                  <c:v>Jun/12</c:v>
                </c:pt>
                <c:pt idx="11">
                  <c:v>Jul/12</c:v>
                </c:pt>
                <c:pt idx="12">
                  <c:v>Aug/12</c:v>
                </c:pt>
                <c:pt idx="13">
                  <c:v>Sep/12</c:v>
                </c:pt>
                <c:pt idx="14">
                  <c:v>Oct/12</c:v>
                </c:pt>
                <c:pt idx="15">
                  <c:v>Nov/12</c:v>
                </c:pt>
                <c:pt idx="16">
                  <c:v>Dec/12</c:v>
                </c:pt>
                <c:pt idx="17">
                  <c:v>Jan/13</c:v>
                </c:pt>
                <c:pt idx="18">
                  <c:v>Feb/13</c:v>
                </c:pt>
                <c:pt idx="19">
                  <c:v>Mar/13</c:v>
                </c:pt>
                <c:pt idx="20">
                  <c:v>Apr/13</c:v>
                </c:pt>
                <c:pt idx="21">
                  <c:v>May/13</c:v>
                </c:pt>
                <c:pt idx="22">
                  <c:v>Jun/13</c:v>
                </c:pt>
                <c:pt idx="23">
                  <c:v>Jul/13</c:v>
                </c:pt>
                <c:pt idx="24">
                  <c:v>Aug/13</c:v>
                </c:pt>
                <c:pt idx="25">
                  <c:v>Sep/13</c:v>
                </c:pt>
                <c:pt idx="26">
                  <c:v>Oct/13</c:v>
                </c:pt>
                <c:pt idx="27">
                  <c:v>Nov/13</c:v>
                </c:pt>
                <c:pt idx="28">
                  <c:v>Dec/13</c:v>
                </c:pt>
              </c:strCache>
            </c:strRef>
          </c:cat>
          <c:val>
            <c:numRef>
              <c:f>Sheet4!$B$29:$AD$29</c:f>
              <c:numCache>
                <c:formatCode>General</c:formatCode>
                <c:ptCount val="29"/>
                <c:pt idx="3">
                  <c:v>2</c:v>
                </c:pt>
              </c:numCache>
            </c:numRef>
          </c:val>
        </c:ser>
        <c:ser>
          <c:idx val="6"/>
          <c:order val="6"/>
          <c:tx>
            <c:strRef>
              <c:f>Sheet4!$A$30</c:f>
              <c:strCache>
                <c:ptCount val="1"/>
                <c:pt idx="0">
                  <c:v>LABIK</c:v>
                </c:pt>
              </c:strCache>
            </c:strRef>
          </c:tx>
          <c:marker>
            <c:symbol val="none"/>
          </c:marker>
          <c:cat>
            <c:strRef>
              <c:f>Sheet4!$B$23:$AD$23</c:f>
              <c:strCache>
                <c:ptCount val="29"/>
                <c:pt idx="0">
                  <c:v>done</c:v>
                </c:pt>
                <c:pt idx="1">
                  <c:v>Sep/11</c:v>
                </c:pt>
                <c:pt idx="2">
                  <c:v>Oct/11</c:v>
                </c:pt>
                <c:pt idx="3">
                  <c:v>Nov/11</c:v>
                </c:pt>
                <c:pt idx="4">
                  <c:v>Dec/11</c:v>
                </c:pt>
                <c:pt idx="5">
                  <c:v>Jan/12</c:v>
                </c:pt>
                <c:pt idx="6">
                  <c:v>Feb/12</c:v>
                </c:pt>
                <c:pt idx="7">
                  <c:v>Mar/12</c:v>
                </c:pt>
                <c:pt idx="8">
                  <c:v>Apr/12</c:v>
                </c:pt>
                <c:pt idx="9">
                  <c:v>May/12</c:v>
                </c:pt>
                <c:pt idx="10">
                  <c:v>Jun/12</c:v>
                </c:pt>
                <c:pt idx="11">
                  <c:v>Jul/12</c:v>
                </c:pt>
                <c:pt idx="12">
                  <c:v>Aug/12</c:v>
                </c:pt>
                <c:pt idx="13">
                  <c:v>Sep/12</c:v>
                </c:pt>
                <c:pt idx="14">
                  <c:v>Oct/12</c:v>
                </c:pt>
                <c:pt idx="15">
                  <c:v>Nov/12</c:v>
                </c:pt>
                <c:pt idx="16">
                  <c:v>Dec/12</c:v>
                </c:pt>
                <c:pt idx="17">
                  <c:v>Jan/13</c:v>
                </c:pt>
                <c:pt idx="18">
                  <c:v>Feb/13</c:v>
                </c:pt>
                <c:pt idx="19">
                  <c:v>Mar/13</c:v>
                </c:pt>
                <c:pt idx="20">
                  <c:v>Apr/13</c:v>
                </c:pt>
                <c:pt idx="21">
                  <c:v>May/13</c:v>
                </c:pt>
                <c:pt idx="22">
                  <c:v>Jun/13</c:v>
                </c:pt>
                <c:pt idx="23">
                  <c:v>Jul/13</c:v>
                </c:pt>
                <c:pt idx="24">
                  <c:v>Aug/13</c:v>
                </c:pt>
                <c:pt idx="25">
                  <c:v>Sep/13</c:v>
                </c:pt>
                <c:pt idx="26">
                  <c:v>Oct/13</c:v>
                </c:pt>
                <c:pt idx="27">
                  <c:v>Nov/13</c:v>
                </c:pt>
                <c:pt idx="28">
                  <c:v>Dec/13</c:v>
                </c:pt>
              </c:strCache>
            </c:strRef>
          </c:cat>
          <c:val>
            <c:numRef>
              <c:f>Sheet4!$B$30:$AD$30</c:f>
              <c:numCache>
                <c:formatCode>General</c:formatCode>
                <c:ptCount val="29"/>
                <c:pt idx="0">
                  <c:v>2</c:v>
                </c:pt>
                <c:pt idx="2">
                  <c:v>1</c:v>
                </c:pt>
                <c:pt idx="4">
                  <c:v>1</c:v>
                </c:pt>
              </c:numCache>
            </c:numRef>
          </c:val>
        </c:ser>
        <c:ser>
          <c:idx val="7"/>
          <c:order val="7"/>
          <c:tx>
            <c:strRef>
              <c:f>Sheet4!$A$31</c:f>
              <c:strCache>
                <c:ptCount val="1"/>
                <c:pt idx="0">
                  <c:v>PERRY</c:v>
                </c:pt>
              </c:strCache>
            </c:strRef>
          </c:tx>
          <c:marker>
            <c:symbol val="none"/>
          </c:marker>
          <c:cat>
            <c:strRef>
              <c:f>Sheet4!$B$23:$AD$23</c:f>
              <c:strCache>
                <c:ptCount val="29"/>
                <c:pt idx="0">
                  <c:v>done</c:v>
                </c:pt>
                <c:pt idx="1">
                  <c:v>Sep/11</c:v>
                </c:pt>
                <c:pt idx="2">
                  <c:v>Oct/11</c:v>
                </c:pt>
                <c:pt idx="3">
                  <c:v>Nov/11</c:v>
                </c:pt>
                <c:pt idx="4">
                  <c:v>Dec/11</c:v>
                </c:pt>
                <c:pt idx="5">
                  <c:v>Jan/12</c:v>
                </c:pt>
                <c:pt idx="6">
                  <c:v>Feb/12</c:v>
                </c:pt>
                <c:pt idx="7">
                  <c:v>Mar/12</c:v>
                </c:pt>
                <c:pt idx="8">
                  <c:v>Apr/12</c:v>
                </c:pt>
                <c:pt idx="9">
                  <c:v>May/12</c:v>
                </c:pt>
                <c:pt idx="10">
                  <c:v>Jun/12</c:v>
                </c:pt>
                <c:pt idx="11">
                  <c:v>Jul/12</c:v>
                </c:pt>
                <c:pt idx="12">
                  <c:v>Aug/12</c:v>
                </c:pt>
                <c:pt idx="13">
                  <c:v>Sep/12</c:v>
                </c:pt>
                <c:pt idx="14">
                  <c:v>Oct/12</c:v>
                </c:pt>
                <c:pt idx="15">
                  <c:v>Nov/12</c:v>
                </c:pt>
                <c:pt idx="16">
                  <c:v>Dec/12</c:v>
                </c:pt>
                <c:pt idx="17">
                  <c:v>Jan/13</c:v>
                </c:pt>
                <c:pt idx="18">
                  <c:v>Feb/13</c:v>
                </c:pt>
                <c:pt idx="19">
                  <c:v>Mar/13</c:v>
                </c:pt>
                <c:pt idx="20">
                  <c:v>Apr/13</c:v>
                </c:pt>
                <c:pt idx="21">
                  <c:v>May/13</c:v>
                </c:pt>
                <c:pt idx="22">
                  <c:v>Jun/13</c:v>
                </c:pt>
                <c:pt idx="23">
                  <c:v>Jul/13</c:v>
                </c:pt>
                <c:pt idx="24">
                  <c:v>Aug/13</c:v>
                </c:pt>
                <c:pt idx="25">
                  <c:v>Sep/13</c:v>
                </c:pt>
                <c:pt idx="26">
                  <c:v>Oct/13</c:v>
                </c:pt>
                <c:pt idx="27">
                  <c:v>Nov/13</c:v>
                </c:pt>
                <c:pt idx="28">
                  <c:v>Dec/13</c:v>
                </c:pt>
              </c:strCache>
            </c:strRef>
          </c:cat>
          <c:val>
            <c:numRef>
              <c:f>Sheet4!$B$31:$AD$31</c:f>
              <c:numCache>
                <c:formatCode>General</c:formatCode>
                <c:ptCount val="29"/>
                <c:pt idx="0">
                  <c:v>1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2">
                  <c:v>1</c:v>
                </c:pt>
                <c:pt idx="15">
                  <c:v>4</c:v>
                </c:pt>
                <c:pt idx="16">
                  <c:v>2</c:v>
                </c:pt>
                <c:pt idx="18">
                  <c:v>3</c:v>
                </c:pt>
                <c:pt idx="19">
                  <c:v>8</c:v>
                </c:pt>
                <c:pt idx="20">
                  <c:v>1</c:v>
                </c:pt>
                <c:pt idx="21">
                  <c:v>4</c:v>
                </c:pt>
                <c:pt idx="22">
                  <c:v>1</c:v>
                </c:pt>
                <c:pt idx="23">
                  <c:v>5</c:v>
                </c:pt>
                <c:pt idx="24">
                  <c:v>4</c:v>
                </c:pt>
                <c:pt idx="25">
                  <c:v>3</c:v>
                </c:pt>
                <c:pt idx="26">
                  <c:v>3</c:v>
                </c:pt>
                <c:pt idx="27">
                  <c:v>1</c:v>
                </c:pt>
              </c:numCache>
            </c:numRef>
          </c:val>
        </c:ser>
        <c:ser>
          <c:idx val="8"/>
          <c:order val="8"/>
          <c:tx>
            <c:strRef>
              <c:f>Sheet4!$A$32</c:f>
              <c:strCache>
                <c:ptCount val="1"/>
                <c:pt idx="0">
                  <c:v>RAKI</c:v>
                </c:pt>
              </c:strCache>
            </c:strRef>
          </c:tx>
          <c:marker>
            <c:symbol val="none"/>
          </c:marker>
          <c:cat>
            <c:strRef>
              <c:f>Sheet4!$B$23:$AD$23</c:f>
              <c:strCache>
                <c:ptCount val="29"/>
                <c:pt idx="0">
                  <c:v>done</c:v>
                </c:pt>
                <c:pt idx="1">
                  <c:v>Sep/11</c:v>
                </c:pt>
                <c:pt idx="2">
                  <c:v>Oct/11</c:v>
                </c:pt>
                <c:pt idx="3">
                  <c:v>Nov/11</c:v>
                </c:pt>
                <c:pt idx="4">
                  <c:v>Dec/11</c:v>
                </c:pt>
                <c:pt idx="5">
                  <c:v>Jan/12</c:v>
                </c:pt>
                <c:pt idx="6">
                  <c:v>Feb/12</c:v>
                </c:pt>
                <c:pt idx="7">
                  <c:v>Mar/12</c:v>
                </c:pt>
                <c:pt idx="8">
                  <c:v>Apr/12</c:v>
                </c:pt>
                <c:pt idx="9">
                  <c:v>May/12</c:v>
                </c:pt>
                <c:pt idx="10">
                  <c:v>Jun/12</c:v>
                </c:pt>
                <c:pt idx="11">
                  <c:v>Jul/12</c:v>
                </c:pt>
                <c:pt idx="12">
                  <c:v>Aug/12</c:v>
                </c:pt>
                <c:pt idx="13">
                  <c:v>Sep/12</c:v>
                </c:pt>
                <c:pt idx="14">
                  <c:v>Oct/12</c:v>
                </c:pt>
                <c:pt idx="15">
                  <c:v>Nov/12</c:v>
                </c:pt>
                <c:pt idx="16">
                  <c:v>Dec/12</c:v>
                </c:pt>
                <c:pt idx="17">
                  <c:v>Jan/13</c:v>
                </c:pt>
                <c:pt idx="18">
                  <c:v>Feb/13</c:v>
                </c:pt>
                <c:pt idx="19">
                  <c:v>Mar/13</c:v>
                </c:pt>
                <c:pt idx="20">
                  <c:v>Apr/13</c:v>
                </c:pt>
                <c:pt idx="21">
                  <c:v>May/13</c:v>
                </c:pt>
                <c:pt idx="22">
                  <c:v>Jun/13</c:v>
                </c:pt>
                <c:pt idx="23">
                  <c:v>Jul/13</c:v>
                </c:pt>
                <c:pt idx="24">
                  <c:v>Aug/13</c:v>
                </c:pt>
                <c:pt idx="25">
                  <c:v>Sep/13</c:v>
                </c:pt>
                <c:pt idx="26">
                  <c:v>Oct/13</c:v>
                </c:pt>
                <c:pt idx="27">
                  <c:v>Nov/13</c:v>
                </c:pt>
                <c:pt idx="28">
                  <c:v>Dec/13</c:v>
                </c:pt>
              </c:strCache>
            </c:strRef>
          </c:cat>
          <c:val>
            <c:numRef>
              <c:f>Sheet4!$B$32:$AD$32</c:f>
              <c:numCache>
                <c:formatCode>General</c:formatCode>
                <c:ptCount val="29"/>
                <c:pt idx="0">
                  <c:v>1</c:v>
                </c:pt>
                <c:pt idx="3">
                  <c:v>1</c:v>
                </c:pt>
                <c:pt idx="4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10">
                  <c:v>1</c:v>
                </c:pt>
                <c:pt idx="13">
                  <c:v>6</c:v>
                </c:pt>
                <c:pt idx="14">
                  <c:v>4</c:v>
                </c:pt>
                <c:pt idx="15">
                  <c:v>3</c:v>
                </c:pt>
                <c:pt idx="17">
                  <c:v>3</c:v>
                </c:pt>
                <c:pt idx="18">
                  <c:v>1</c:v>
                </c:pt>
                <c:pt idx="19">
                  <c:v>3</c:v>
                </c:pt>
                <c:pt idx="20">
                  <c:v>3</c:v>
                </c:pt>
              </c:numCache>
            </c:numRef>
          </c:val>
        </c:ser>
        <c:ser>
          <c:idx val="9"/>
          <c:order val="9"/>
          <c:tx>
            <c:strRef>
              <c:f>Sheet4!$A$33</c:f>
              <c:strCache>
                <c:ptCount val="1"/>
                <c:pt idx="0">
                  <c:v>SICHTA</c:v>
                </c:pt>
              </c:strCache>
            </c:strRef>
          </c:tx>
          <c:marker>
            <c:symbol val="none"/>
          </c:marker>
          <c:cat>
            <c:strRef>
              <c:f>Sheet4!$B$23:$AD$23</c:f>
              <c:strCache>
                <c:ptCount val="29"/>
                <c:pt idx="0">
                  <c:v>done</c:v>
                </c:pt>
                <c:pt idx="1">
                  <c:v>Sep/11</c:v>
                </c:pt>
                <c:pt idx="2">
                  <c:v>Oct/11</c:v>
                </c:pt>
                <c:pt idx="3">
                  <c:v>Nov/11</c:v>
                </c:pt>
                <c:pt idx="4">
                  <c:v>Dec/11</c:v>
                </c:pt>
                <c:pt idx="5">
                  <c:v>Jan/12</c:v>
                </c:pt>
                <c:pt idx="6">
                  <c:v>Feb/12</c:v>
                </c:pt>
                <c:pt idx="7">
                  <c:v>Mar/12</c:v>
                </c:pt>
                <c:pt idx="8">
                  <c:v>Apr/12</c:v>
                </c:pt>
                <c:pt idx="9">
                  <c:v>May/12</c:v>
                </c:pt>
                <c:pt idx="10">
                  <c:v>Jun/12</c:v>
                </c:pt>
                <c:pt idx="11">
                  <c:v>Jul/12</c:v>
                </c:pt>
                <c:pt idx="12">
                  <c:v>Aug/12</c:v>
                </c:pt>
                <c:pt idx="13">
                  <c:v>Sep/12</c:v>
                </c:pt>
                <c:pt idx="14">
                  <c:v>Oct/12</c:v>
                </c:pt>
                <c:pt idx="15">
                  <c:v>Nov/12</c:v>
                </c:pt>
                <c:pt idx="16">
                  <c:v>Dec/12</c:v>
                </c:pt>
                <c:pt idx="17">
                  <c:v>Jan/13</c:v>
                </c:pt>
                <c:pt idx="18">
                  <c:v>Feb/13</c:v>
                </c:pt>
                <c:pt idx="19">
                  <c:v>Mar/13</c:v>
                </c:pt>
                <c:pt idx="20">
                  <c:v>Apr/13</c:v>
                </c:pt>
                <c:pt idx="21">
                  <c:v>May/13</c:v>
                </c:pt>
                <c:pt idx="22">
                  <c:v>Jun/13</c:v>
                </c:pt>
                <c:pt idx="23">
                  <c:v>Jul/13</c:v>
                </c:pt>
                <c:pt idx="24">
                  <c:v>Aug/13</c:v>
                </c:pt>
                <c:pt idx="25">
                  <c:v>Sep/13</c:v>
                </c:pt>
                <c:pt idx="26">
                  <c:v>Oct/13</c:v>
                </c:pt>
                <c:pt idx="27">
                  <c:v>Nov/13</c:v>
                </c:pt>
                <c:pt idx="28">
                  <c:v>Dec/13</c:v>
                </c:pt>
              </c:strCache>
            </c:strRef>
          </c:cat>
          <c:val>
            <c:numRef>
              <c:f>Sheet4!$B$33:$AD$33</c:f>
              <c:numCache>
                <c:formatCode>General</c:formatCode>
                <c:ptCount val="29"/>
                <c:pt idx="0">
                  <c:v>1</c:v>
                </c:pt>
                <c:pt idx="1">
                  <c:v>1</c:v>
                </c:pt>
                <c:pt idx="11">
                  <c:v>1</c:v>
                </c:pt>
                <c:pt idx="13">
                  <c:v>1</c:v>
                </c:pt>
                <c:pt idx="14">
                  <c:v>1</c:v>
                </c:pt>
                <c:pt idx="23">
                  <c:v>1</c:v>
                </c:pt>
              </c:numCache>
            </c:numRef>
          </c:val>
        </c:ser>
        <c:ser>
          <c:idx val="10"/>
          <c:order val="10"/>
          <c:tx>
            <c:strRef>
              <c:f>Sheet4!$A$34</c:f>
              <c:strCache>
                <c:ptCount val="1"/>
                <c:pt idx="0">
                  <c:v>SMITH</c:v>
                </c:pt>
              </c:strCache>
            </c:strRef>
          </c:tx>
          <c:marker>
            <c:symbol val="none"/>
          </c:marker>
          <c:cat>
            <c:strRef>
              <c:f>Sheet4!$B$23:$AD$23</c:f>
              <c:strCache>
                <c:ptCount val="29"/>
                <c:pt idx="0">
                  <c:v>done</c:v>
                </c:pt>
                <c:pt idx="1">
                  <c:v>Sep/11</c:v>
                </c:pt>
                <c:pt idx="2">
                  <c:v>Oct/11</c:v>
                </c:pt>
                <c:pt idx="3">
                  <c:v>Nov/11</c:v>
                </c:pt>
                <c:pt idx="4">
                  <c:v>Dec/11</c:v>
                </c:pt>
                <c:pt idx="5">
                  <c:v>Jan/12</c:v>
                </c:pt>
                <c:pt idx="6">
                  <c:v>Feb/12</c:v>
                </c:pt>
                <c:pt idx="7">
                  <c:v>Mar/12</c:v>
                </c:pt>
                <c:pt idx="8">
                  <c:v>Apr/12</c:v>
                </c:pt>
                <c:pt idx="9">
                  <c:v>May/12</c:v>
                </c:pt>
                <c:pt idx="10">
                  <c:v>Jun/12</c:v>
                </c:pt>
                <c:pt idx="11">
                  <c:v>Jul/12</c:v>
                </c:pt>
                <c:pt idx="12">
                  <c:v>Aug/12</c:v>
                </c:pt>
                <c:pt idx="13">
                  <c:v>Sep/12</c:v>
                </c:pt>
                <c:pt idx="14">
                  <c:v>Oct/12</c:v>
                </c:pt>
                <c:pt idx="15">
                  <c:v>Nov/12</c:v>
                </c:pt>
                <c:pt idx="16">
                  <c:v>Dec/12</c:v>
                </c:pt>
                <c:pt idx="17">
                  <c:v>Jan/13</c:v>
                </c:pt>
                <c:pt idx="18">
                  <c:v>Feb/13</c:v>
                </c:pt>
                <c:pt idx="19">
                  <c:v>Mar/13</c:v>
                </c:pt>
                <c:pt idx="20">
                  <c:v>Apr/13</c:v>
                </c:pt>
                <c:pt idx="21">
                  <c:v>May/13</c:v>
                </c:pt>
                <c:pt idx="22">
                  <c:v>Jun/13</c:v>
                </c:pt>
                <c:pt idx="23">
                  <c:v>Jul/13</c:v>
                </c:pt>
                <c:pt idx="24">
                  <c:v>Aug/13</c:v>
                </c:pt>
                <c:pt idx="25">
                  <c:v>Sep/13</c:v>
                </c:pt>
                <c:pt idx="26">
                  <c:v>Oct/13</c:v>
                </c:pt>
                <c:pt idx="27">
                  <c:v>Nov/13</c:v>
                </c:pt>
                <c:pt idx="28">
                  <c:v>Dec/13</c:v>
                </c:pt>
              </c:strCache>
            </c:strRef>
          </c:cat>
          <c:val>
            <c:numRef>
              <c:f>Sheet4!$B$34:$AD$34</c:f>
              <c:numCache>
                <c:formatCode>General</c:formatCode>
                <c:ptCount val="29"/>
                <c:pt idx="6">
                  <c:v>6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Sheet4!$A$35</c:f>
              <c:strCache>
                <c:ptCount val="1"/>
                <c:pt idx="0">
                  <c:v>TRESEMER</c:v>
                </c:pt>
              </c:strCache>
            </c:strRef>
          </c:tx>
          <c:marker>
            <c:symbol val="none"/>
          </c:marker>
          <c:cat>
            <c:strRef>
              <c:f>Sheet4!$B$23:$AD$23</c:f>
              <c:strCache>
                <c:ptCount val="29"/>
                <c:pt idx="0">
                  <c:v>done</c:v>
                </c:pt>
                <c:pt idx="1">
                  <c:v>Sep/11</c:v>
                </c:pt>
                <c:pt idx="2">
                  <c:v>Oct/11</c:v>
                </c:pt>
                <c:pt idx="3">
                  <c:v>Nov/11</c:v>
                </c:pt>
                <c:pt idx="4">
                  <c:v>Dec/11</c:v>
                </c:pt>
                <c:pt idx="5">
                  <c:v>Jan/12</c:v>
                </c:pt>
                <c:pt idx="6">
                  <c:v>Feb/12</c:v>
                </c:pt>
                <c:pt idx="7">
                  <c:v>Mar/12</c:v>
                </c:pt>
                <c:pt idx="8">
                  <c:v>Apr/12</c:v>
                </c:pt>
                <c:pt idx="9">
                  <c:v>May/12</c:v>
                </c:pt>
                <c:pt idx="10">
                  <c:v>Jun/12</c:v>
                </c:pt>
                <c:pt idx="11">
                  <c:v>Jul/12</c:v>
                </c:pt>
                <c:pt idx="12">
                  <c:v>Aug/12</c:v>
                </c:pt>
                <c:pt idx="13">
                  <c:v>Sep/12</c:v>
                </c:pt>
                <c:pt idx="14">
                  <c:v>Oct/12</c:v>
                </c:pt>
                <c:pt idx="15">
                  <c:v>Nov/12</c:v>
                </c:pt>
                <c:pt idx="16">
                  <c:v>Dec/12</c:v>
                </c:pt>
                <c:pt idx="17">
                  <c:v>Jan/13</c:v>
                </c:pt>
                <c:pt idx="18">
                  <c:v>Feb/13</c:v>
                </c:pt>
                <c:pt idx="19">
                  <c:v>Mar/13</c:v>
                </c:pt>
                <c:pt idx="20">
                  <c:v>Apr/13</c:v>
                </c:pt>
                <c:pt idx="21">
                  <c:v>May/13</c:v>
                </c:pt>
                <c:pt idx="22">
                  <c:v>Jun/13</c:v>
                </c:pt>
                <c:pt idx="23">
                  <c:v>Jul/13</c:v>
                </c:pt>
                <c:pt idx="24">
                  <c:v>Aug/13</c:v>
                </c:pt>
                <c:pt idx="25">
                  <c:v>Sep/13</c:v>
                </c:pt>
                <c:pt idx="26">
                  <c:v>Oct/13</c:v>
                </c:pt>
                <c:pt idx="27">
                  <c:v>Nov/13</c:v>
                </c:pt>
                <c:pt idx="28">
                  <c:v>Dec/13</c:v>
                </c:pt>
              </c:strCache>
            </c:strRef>
          </c:cat>
          <c:val>
            <c:numRef>
              <c:f>Sheet4!$B$35:$AD$35</c:f>
              <c:numCache>
                <c:formatCode>General</c:formatCode>
                <c:ptCount val="29"/>
                <c:pt idx="1">
                  <c:v>1</c:v>
                </c:pt>
                <c:pt idx="2">
                  <c:v>1</c:v>
                </c:pt>
                <c:pt idx="5">
                  <c:v>2</c:v>
                </c:pt>
                <c:pt idx="6">
                  <c:v>1</c:v>
                </c:pt>
                <c:pt idx="13">
                  <c:v>1</c:v>
                </c:pt>
                <c:pt idx="14">
                  <c:v>1</c:v>
                </c:pt>
                <c:pt idx="17">
                  <c:v>1</c:v>
                </c:pt>
              </c:numCache>
            </c:numRef>
          </c:val>
        </c:ser>
        <c:ser>
          <c:idx val="12"/>
          <c:order val="12"/>
          <c:tx>
            <c:strRef>
              <c:f>Sheet4!$A$36</c:f>
              <c:strCache>
                <c:ptCount val="1"/>
                <c:pt idx="0">
                  <c:v>Grand Total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trendline>
            <c:spPr>
              <a:ln w="73025">
                <a:solidFill>
                  <a:prstClr val="black"/>
                </a:solidFill>
              </a:ln>
            </c:spPr>
            <c:trendlineType val="poly"/>
            <c:order val="5"/>
          </c:trendline>
          <c:cat>
            <c:strRef>
              <c:f>Sheet4!$B$23:$AD$23</c:f>
              <c:strCache>
                <c:ptCount val="29"/>
                <c:pt idx="0">
                  <c:v>done</c:v>
                </c:pt>
                <c:pt idx="1">
                  <c:v>Sep/11</c:v>
                </c:pt>
                <c:pt idx="2">
                  <c:v>Oct/11</c:v>
                </c:pt>
                <c:pt idx="3">
                  <c:v>Nov/11</c:v>
                </c:pt>
                <c:pt idx="4">
                  <c:v>Dec/11</c:v>
                </c:pt>
                <c:pt idx="5">
                  <c:v>Jan/12</c:v>
                </c:pt>
                <c:pt idx="6">
                  <c:v>Feb/12</c:v>
                </c:pt>
                <c:pt idx="7">
                  <c:v>Mar/12</c:v>
                </c:pt>
                <c:pt idx="8">
                  <c:v>Apr/12</c:v>
                </c:pt>
                <c:pt idx="9">
                  <c:v>May/12</c:v>
                </c:pt>
                <c:pt idx="10">
                  <c:v>Jun/12</c:v>
                </c:pt>
                <c:pt idx="11">
                  <c:v>Jul/12</c:v>
                </c:pt>
                <c:pt idx="12">
                  <c:v>Aug/12</c:v>
                </c:pt>
                <c:pt idx="13">
                  <c:v>Sep/12</c:v>
                </c:pt>
                <c:pt idx="14">
                  <c:v>Oct/12</c:v>
                </c:pt>
                <c:pt idx="15">
                  <c:v>Nov/12</c:v>
                </c:pt>
                <c:pt idx="16">
                  <c:v>Dec/12</c:v>
                </c:pt>
                <c:pt idx="17">
                  <c:v>Jan/13</c:v>
                </c:pt>
                <c:pt idx="18">
                  <c:v>Feb/13</c:v>
                </c:pt>
                <c:pt idx="19">
                  <c:v>Mar/13</c:v>
                </c:pt>
                <c:pt idx="20">
                  <c:v>Apr/13</c:v>
                </c:pt>
                <c:pt idx="21">
                  <c:v>May/13</c:v>
                </c:pt>
                <c:pt idx="22">
                  <c:v>Jun/13</c:v>
                </c:pt>
                <c:pt idx="23">
                  <c:v>Jul/13</c:v>
                </c:pt>
                <c:pt idx="24">
                  <c:v>Aug/13</c:v>
                </c:pt>
                <c:pt idx="25">
                  <c:v>Sep/13</c:v>
                </c:pt>
                <c:pt idx="26">
                  <c:v>Oct/13</c:v>
                </c:pt>
                <c:pt idx="27">
                  <c:v>Nov/13</c:v>
                </c:pt>
                <c:pt idx="28">
                  <c:v>Dec/13</c:v>
                </c:pt>
              </c:strCache>
            </c:strRef>
          </c:cat>
          <c:val>
            <c:numRef>
              <c:f>Sheet4!$B$36:$AD$36</c:f>
              <c:numCache>
                <c:formatCode>General</c:formatCode>
                <c:ptCount val="29"/>
                <c:pt idx="0">
                  <c:v>17</c:v>
                </c:pt>
                <c:pt idx="1">
                  <c:v>11</c:v>
                </c:pt>
                <c:pt idx="2">
                  <c:v>9</c:v>
                </c:pt>
                <c:pt idx="3">
                  <c:v>14</c:v>
                </c:pt>
                <c:pt idx="4">
                  <c:v>9</c:v>
                </c:pt>
                <c:pt idx="5">
                  <c:v>19</c:v>
                </c:pt>
                <c:pt idx="6">
                  <c:v>19</c:v>
                </c:pt>
                <c:pt idx="7">
                  <c:v>20</c:v>
                </c:pt>
                <c:pt idx="8">
                  <c:v>6</c:v>
                </c:pt>
                <c:pt idx="9">
                  <c:v>7</c:v>
                </c:pt>
                <c:pt idx="10">
                  <c:v>11</c:v>
                </c:pt>
                <c:pt idx="11">
                  <c:v>11</c:v>
                </c:pt>
                <c:pt idx="12">
                  <c:v>4</c:v>
                </c:pt>
                <c:pt idx="13">
                  <c:v>13</c:v>
                </c:pt>
                <c:pt idx="14">
                  <c:v>7</c:v>
                </c:pt>
                <c:pt idx="15">
                  <c:v>7</c:v>
                </c:pt>
                <c:pt idx="16">
                  <c:v>2</c:v>
                </c:pt>
                <c:pt idx="17">
                  <c:v>5</c:v>
                </c:pt>
                <c:pt idx="18">
                  <c:v>5</c:v>
                </c:pt>
                <c:pt idx="19">
                  <c:v>14</c:v>
                </c:pt>
                <c:pt idx="20">
                  <c:v>6</c:v>
                </c:pt>
                <c:pt idx="21">
                  <c:v>4</c:v>
                </c:pt>
                <c:pt idx="22">
                  <c:v>1</c:v>
                </c:pt>
                <c:pt idx="23">
                  <c:v>6</c:v>
                </c:pt>
                <c:pt idx="24">
                  <c:v>4</c:v>
                </c:pt>
                <c:pt idx="25">
                  <c:v>3</c:v>
                </c:pt>
                <c:pt idx="26">
                  <c:v>5</c:v>
                </c:pt>
                <c:pt idx="27">
                  <c:v>5</c:v>
                </c:pt>
                <c:pt idx="28">
                  <c:v>2</c:v>
                </c:pt>
              </c:numCache>
            </c:numRef>
          </c:val>
        </c:ser>
        <c:marker val="1"/>
        <c:axId val="77396608"/>
        <c:axId val="80023936"/>
      </c:lineChart>
      <c:catAx>
        <c:axId val="77396608"/>
        <c:scaling>
          <c:orientation val="minMax"/>
        </c:scaling>
        <c:axPos val="b"/>
        <c:tickLblPos val="nextTo"/>
        <c:crossAx val="80023936"/>
        <c:crosses val="autoZero"/>
        <c:auto val="1"/>
        <c:lblAlgn val="ctr"/>
        <c:lblOffset val="100"/>
      </c:catAx>
      <c:valAx>
        <c:axId val="80023936"/>
        <c:scaling>
          <c:orientation val="minMax"/>
        </c:scaling>
        <c:axPos val="l"/>
        <c:majorGridlines/>
        <c:numFmt formatCode="General" sourceLinked="1"/>
        <c:tickLblPos val="nextTo"/>
        <c:crossAx val="77396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273833671399643"/>
          <c:y val="5.4224749684067257E-2"/>
          <c:w val="0.14340099982431212"/>
          <c:h val="0.62508836395450573"/>
        </c:manualLayout>
      </c:layout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17</xdr:row>
      <xdr:rowOff>123825</xdr:rowOff>
    </xdr:from>
    <xdr:to>
      <xdr:col>22</xdr:col>
      <xdr:colOff>57150</xdr:colOff>
      <xdr:row>44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255</xdr:row>
      <xdr:rowOff>85725</xdr:rowOff>
    </xdr:from>
    <xdr:to>
      <xdr:col>17</xdr:col>
      <xdr:colOff>171450</xdr:colOff>
      <xdr:row>281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strykow" refreshedDate="40847.425963078706" createdVersion="3" refreshedVersion="3" minRefreshableVersion="3" recordCount="253">
  <cacheSource type="worksheet">
    <worksheetSource ref="I2:Y255" sheet="PROCURE"/>
  </cacheSource>
  <cacheFields count="16">
    <cacheField name="CAM" numFmtId="1">
      <sharedItems count="12">
        <s v="RAKI"/>
        <s v="DENAULT"/>
        <s v="LABIK"/>
        <s v="SICHTA"/>
        <s v="CHRZANOWSK"/>
        <s v="CROPPER"/>
        <s v="BLANCHARD"/>
        <s v="PERRY"/>
        <s v="TRESEMER"/>
        <s v="SMITH"/>
        <s v="KAITA"/>
        <s v="HATCHER"/>
      </sharedItems>
    </cacheField>
    <cacheField name="Estimate" numFmtId="164">
      <sharedItems containsSemiMixedTypes="0" containsString="0" containsNumber="1" containsInteger="1" minValue="3000" maxValue="1070575"/>
    </cacheField>
    <cacheField name="Req to Procurement" numFmtId="166">
      <sharedItems containsDate="1" containsMixedTypes="1" minDate="2011-09-14T00:00:00" maxDate="2013-12-31T00:00:00"/>
    </cacheField>
    <cacheField name="Award" numFmtId="165">
      <sharedItems containsSemiMixedTypes="0" containsNonDate="0" containsDate="1" containsString="0" minDate="2010-05-03T00:00:00" maxDate="2014-01-30T00:00:00"/>
    </cacheField>
    <cacheField name="ES" numFmtId="14">
      <sharedItems containsSemiMixedTypes="0" containsNonDate="0" containsDate="1" containsString="0" minDate="2010-05-03T00:00:00" maxDate="2014-01-30T00:00:00"/>
    </cacheField>
    <cacheField name="ESA" numFmtId="1">
      <sharedItems containsBlank="1"/>
    </cacheField>
    <cacheField name="Delivery" numFmtId="165">
      <sharedItems containsSemiMixedTypes="0" containsNonDate="0" containsDate="1" containsString="0" minDate="2011-10-12T00:00:00" maxDate="2015-06-24T00:00:00"/>
    </cacheField>
    <cacheField name="Award2" numFmtId="1">
      <sharedItems/>
    </cacheField>
    <cacheField name="TF" numFmtId="0">
      <sharedItems containsSemiMixedTypes="0" containsString="0" containsNumber="1" containsInteger="1" minValue="0" maxValue="1149"/>
    </cacheField>
    <cacheField name="ES2" numFmtId="0">
      <sharedItems containsSemiMixedTypes="0" containsString="0" containsNumber="1" containsInteger="1" minValue="40301" maxValue="41668"/>
    </cacheField>
    <cacheField name="ESA2" numFmtId="0">
      <sharedItems containsBlank="1"/>
    </cacheField>
    <cacheField name="EF" numFmtId="0">
      <sharedItems containsSemiMixedTypes="0" containsString="0" containsNumber="1" containsInteger="1" minValue="40394" maxValue="42178"/>
    </cacheField>
    <cacheField name="EFA" numFmtId="0">
      <sharedItems containsBlank="1"/>
    </cacheField>
    <cacheField name="TF2" numFmtId="0">
      <sharedItems containsSemiMixedTypes="0" containsString="0" containsNumber="1" containsInteger="1" minValue="0" maxValue="999"/>
    </cacheField>
    <cacheField name="Comments/status" numFmtId="0">
      <sharedItems containsBlank="1"/>
    </cacheField>
    <cacheField name="month for req" numFmtId="0">
      <sharedItems count="30">
        <s v="done"/>
        <s v="Sep/11"/>
        <s v="?"/>
        <s v="Oct/11"/>
        <s v="Nov/11"/>
        <s v="Dec/11"/>
        <s v="Jan/12"/>
        <s v="Feb/12"/>
        <s v="Mar/12"/>
        <s v="Apr/12"/>
        <s v="May/12"/>
        <s v="Jun/12"/>
        <s v="Jul/12"/>
        <s v="Aug/12"/>
        <s v="Sep/12"/>
        <s v="Oct/12"/>
        <s v="Nov/12"/>
        <s v="Dec/12"/>
        <s v="Jan/13"/>
        <s v="Feb/13"/>
        <s v="Mar/13"/>
        <s v="Apr/13"/>
        <s v="May/13"/>
        <s v="Jun/13"/>
        <s v="Jul/13"/>
        <s v="Aug/13"/>
        <s v="Sep/13"/>
        <s v="Oct/13"/>
        <s v="Nov/13"/>
        <s v="Dec/13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3">
  <r>
    <x v="0"/>
    <n v="45000"/>
    <s v="done"/>
    <d v="2010-05-03T00:00:00"/>
    <d v="2010-05-03T00:00:00"/>
    <s v="A"/>
    <d v="2014-03-25T00:00:00"/>
    <s v="2010-May"/>
    <n v="382"/>
    <n v="40352"/>
    <s v="A"/>
    <n v="40574"/>
    <s v="A"/>
    <n v="999"/>
    <m/>
    <x v="0"/>
  </r>
  <r>
    <x v="1"/>
    <n v="250000"/>
    <s v="done"/>
    <d v="2010-11-01T00:00:00"/>
    <d v="2010-11-01T00:00:00"/>
    <s v="A"/>
    <d v="2012-09-28T00:00:00"/>
    <s v="2010-Nov"/>
    <n v="102"/>
    <n v="40423"/>
    <s v="A"/>
    <n v="40534"/>
    <s v="A"/>
    <n v="999"/>
    <m/>
    <x v="0"/>
  </r>
  <r>
    <x v="1"/>
    <n v="3000"/>
    <s v="done"/>
    <d v="2010-11-01T00:00:00"/>
    <d v="2010-11-01T00:00:00"/>
    <s v="A"/>
    <d v="2012-10-30T00:00:00"/>
    <s v="2010-Nov"/>
    <n v="80"/>
    <n v="40589"/>
    <s v="A"/>
    <n v="40781"/>
    <s v="A"/>
    <n v="999"/>
    <m/>
    <x v="0"/>
  </r>
  <r>
    <x v="2"/>
    <n v="6000"/>
    <s v="done"/>
    <d v="2011-08-15T00:00:00"/>
    <d v="2011-08-15T00:00:00"/>
    <s v="A"/>
    <d v="2012-01-23T00:00:00"/>
    <s v="2011-Aug"/>
    <n v="245"/>
    <n v="40967"/>
    <m/>
    <n v="41193"/>
    <m/>
    <n v="7"/>
    <m/>
    <x v="0"/>
  </r>
  <r>
    <x v="2"/>
    <n v="5000"/>
    <s v="done"/>
    <d v="2011-08-15T00:00:00"/>
    <d v="2011-08-15T00:00:00"/>
    <s v="A"/>
    <d v="2012-10-30T00:00:00"/>
    <s v="2011-Aug"/>
    <n v="245"/>
    <n v="41194"/>
    <m/>
    <n v="41325"/>
    <m/>
    <n v="7"/>
    <m/>
    <x v="0"/>
  </r>
  <r>
    <x v="3"/>
    <n v="16000"/>
    <s v="done"/>
    <d v="2011-08-15T00:00:00"/>
    <d v="2011-08-15T00:00:00"/>
    <s v="A"/>
    <d v="2011-10-25T00:00:00"/>
    <s v="2011-Aug"/>
    <n v="500"/>
    <n v="40777"/>
    <s v="A"/>
    <n v="40808"/>
    <s v="A"/>
    <n v="999"/>
    <m/>
    <x v="0"/>
  </r>
  <r>
    <x v="1"/>
    <n v="75000"/>
    <s v="done"/>
    <d v="2011-08-19T00:00:00"/>
    <d v="2011-08-19T00:00:00"/>
    <s v="A"/>
    <d v="2013-08-23T00:00:00"/>
    <s v="2011-Aug"/>
    <n v="56"/>
    <n v="41326"/>
    <m/>
    <n v="41381"/>
    <m/>
    <n v="7"/>
    <m/>
    <x v="0"/>
  </r>
  <r>
    <x v="1"/>
    <n v="40000"/>
    <s v="done"/>
    <d v="2011-08-22T00:00:00"/>
    <d v="2011-08-22T00:00:00"/>
    <s v="A"/>
    <d v="2011-11-28T00:00:00"/>
    <s v="2011-Aug"/>
    <n v="52"/>
    <n v="40970"/>
    <m/>
    <n v="41198"/>
    <m/>
    <n v="129"/>
    <m/>
    <x v="0"/>
  </r>
  <r>
    <x v="1"/>
    <n v="15000"/>
    <s v="done"/>
    <d v="2011-08-22T00:00:00"/>
    <d v="2011-08-22T00:00:00"/>
    <s v="A"/>
    <d v="2011-11-18T00:00:00"/>
    <s v="2011-Aug"/>
    <n v="573"/>
    <n v="40331"/>
    <s v="A"/>
    <n v="40833"/>
    <m/>
    <n v="94"/>
    <m/>
    <x v="0"/>
  </r>
  <r>
    <x v="1"/>
    <n v="80000"/>
    <s v="done"/>
    <d v="2011-08-26T00:00:00"/>
    <d v="2011-08-26T00:00:00"/>
    <s v="A"/>
    <d v="2014-03-31T00:00:00"/>
    <s v="2011-Aug"/>
    <n v="378"/>
    <n v="40878"/>
    <m/>
    <n v="40913"/>
    <m/>
    <n v="462"/>
    <m/>
    <x v="0"/>
  </r>
  <r>
    <x v="4"/>
    <n v="15000"/>
    <s v="done"/>
    <d v="2011-08-29T00:00:00"/>
    <d v="2011-08-29T00:00:00"/>
    <s v="A"/>
    <d v="2012-01-19T00:00:00"/>
    <s v="2011-Aug"/>
    <n v="104"/>
    <n v="40301"/>
    <s v="A"/>
    <n v="40394"/>
    <s v="A"/>
    <n v="999"/>
    <m/>
    <x v="0"/>
  </r>
  <r>
    <x v="4"/>
    <n v="25000"/>
    <s v="done"/>
    <d v="2011-08-31T00:00:00"/>
    <d v="2011-08-31T00:00:00"/>
    <s v="A"/>
    <d v="2012-01-19T00:00:00"/>
    <s v="2011-Aug"/>
    <n v="76"/>
    <n v="41001"/>
    <m/>
    <n v="41142"/>
    <m/>
    <n v="63"/>
    <m/>
    <x v="0"/>
  </r>
  <r>
    <x v="4"/>
    <n v="1070575"/>
    <s v="done"/>
    <d v="2011-09-15T00:00:00"/>
    <d v="2011-10-12T00:00:00"/>
    <s v="A"/>
    <d v="2011-10-12T00:00:00"/>
    <s v="2011-Sep"/>
    <n v="90"/>
    <n v="41080"/>
    <m/>
    <n v="41080"/>
    <m/>
    <n v="201"/>
    <m/>
    <x v="0"/>
  </r>
  <r>
    <x v="1"/>
    <n v="10000"/>
    <d v="2011-09-14T00:00:00"/>
    <d v="2011-10-14T00:00:00"/>
    <d v="2011-10-14T00:00:00"/>
    <m/>
    <d v="2011-11-28T00:00:00"/>
    <s v="2011-Oct"/>
    <n v="52"/>
    <n v="41080"/>
    <m/>
    <n v="41086"/>
    <m/>
    <n v="213"/>
    <s v="where does this stand?"/>
    <x v="1"/>
  </r>
  <r>
    <x v="1"/>
    <n v="5000"/>
    <d v="2011-09-14T00:00:00"/>
    <d v="2011-10-14T00:00:00"/>
    <d v="2011-10-14T00:00:00"/>
    <m/>
    <d v="2011-11-28T00:00:00"/>
    <s v="2011-Oct"/>
    <n v="52"/>
    <n v="40981"/>
    <m/>
    <n v="41124"/>
    <m/>
    <n v="91"/>
    <s v="where does this stand?"/>
    <x v="1"/>
  </r>
  <r>
    <x v="1"/>
    <n v="15000"/>
    <d v="2011-09-14T00:00:00"/>
    <d v="2011-10-14T00:00:00"/>
    <d v="2011-09-30T00:00:00"/>
    <m/>
    <d v="2012-02-16T00:00:00"/>
    <s v="2011-Oct"/>
    <n v="517"/>
    <n v="41116"/>
    <m/>
    <n v="41122"/>
    <m/>
    <n v="97"/>
    <s v="where does this stand?"/>
    <x v="1"/>
  </r>
  <r>
    <x v="5"/>
    <n v="431000"/>
    <d v="2011-09-14T00:00:00"/>
    <d v="2011-10-14T00:00:00"/>
    <d v="2011-09-26T00:00:00"/>
    <s v="A"/>
    <d v="2012-02-03T00:00:00"/>
    <s v="2011-Oct"/>
    <n v="48"/>
    <n v="41089"/>
    <m/>
    <n v="41096"/>
    <m/>
    <n v="260"/>
    <s v="where does this stand?"/>
    <x v="1"/>
  </r>
  <r>
    <x v="6"/>
    <n v="24000"/>
    <d v="2011-09-14T00:00:00"/>
    <d v="2011-10-14T00:00:00"/>
    <d v="2011-09-26T00:00:00"/>
    <s v="A"/>
    <d v="2013-12-02T00:00:00"/>
    <s v="2011-Oct"/>
    <n v="15"/>
    <n v="41036"/>
    <m/>
    <n v="41121"/>
    <m/>
    <n v="130"/>
    <s v="where does this stand?"/>
    <x v="1"/>
  </r>
  <r>
    <x v="7"/>
    <n v="10000"/>
    <d v="2011-09-14T00:00:00"/>
    <d v="2011-10-14T00:00:00"/>
    <d v="2011-09-30T00:00:00"/>
    <m/>
    <d v="2011-11-28T00:00:00"/>
    <s v="2011-Oct"/>
    <n v="429"/>
    <n v="40301"/>
    <s v="A"/>
    <n v="40394"/>
    <s v="A"/>
    <n v="999"/>
    <s v="where does this stand?"/>
    <x v="1"/>
  </r>
  <r>
    <x v="7"/>
    <n v="3000"/>
    <d v="2011-09-14T00:00:00"/>
    <d v="2011-10-14T00:00:00"/>
    <d v="2011-09-30T00:00:00"/>
    <m/>
    <d v="2011-10-20T00:00:00"/>
    <s v="2011-Oct"/>
    <n v="454"/>
    <n v="41045"/>
    <m/>
    <n v="41191"/>
    <m/>
    <n v="83"/>
    <s v="where does this stand?"/>
    <x v="1"/>
  </r>
  <r>
    <x v="8"/>
    <n v="20000"/>
    <d v="2011-09-19T00:00:00"/>
    <d v="2011-10-19T00:00:00"/>
    <d v="2011-10-19T00:00:00"/>
    <m/>
    <d v="2011-11-15T00:00:00"/>
    <s v="2011-Oct"/>
    <n v="408"/>
    <n v="41003"/>
    <m/>
    <n v="41059"/>
    <m/>
    <n v="183"/>
    <s v="where does this stand?"/>
    <x v="1"/>
  </r>
  <r>
    <x v="7"/>
    <n v="4000"/>
    <s v="done"/>
    <d v="2011-10-19T00:00:00"/>
    <d v="2011-10-19T00:00:00"/>
    <s v="A"/>
    <d v="2011-11-11T00:00:00"/>
    <s v="2011-Oct"/>
    <n v="129"/>
    <n v="40920"/>
    <m/>
    <n v="41131"/>
    <m/>
    <n v="75"/>
    <m/>
    <x v="0"/>
  </r>
  <r>
    <x v="7"/>
    <n v="15000"/>
    <d v="2011-09-24T00:00:00"/>
    <d v="2011-10-24T00:00:00"/>
    <d v="2011-10-24T00:00:00"/>
    <m/>
    <d v="2011-11-18T00:00:00"/>
    <s v="2011-Oct"/>
    <n v="413"/>
    <n v="41003"/>
    <m/>
    <n v="41059"/>
    <m/>
    <n v="183"/>
    <s v="where does this stand?"/>
    <x v="1"/>
  </r>
  <r>
    <x v="3"/>
    <n v="5000"/>
    <d v="2011-09-26T00:00:00"/>
    <d v="2011-10-26T00:00:00"/>
    <d v="2011-10-26T00:00:00"/>
    <m/>
    <d v="2012-01-27T00:00:00"/>
    <s v="2011-Oct"/>
    <n v="520"/>
    <n v="40961"/>
    <m/>
    <n v="40988"/>
    <m/>
    <n v="233"/>
    <s v="where does this stand?"/>
    <x v="1"/>
  </r>
  <r>
    <x v="7"/>
    <n v="10000"/>
    <d v="2011-09-28T00:00:00"/>
    <d v="2011-10-28T00:00:00"/>
    <d v="2011-10-28T00:00:00"/>
    <m/>
    <d v="2012-01-10T00:00:00"/>
    <s v="2011-Oct"/>
    <n v="34"/>
    <n v="41183"/>
    <m/>
    <n v="41187"/>
    <m/>
    <n v="207"/>
    <s v="where does this stand?"/>
    <x v="1"/>
  </r>
  <r>
    <x v="9"/>
    <n v="386992"/>
    <s v="?"/>
    <d v="2011-11-01T00:00:00"/>
    <d v="2012-04-02T00:00:00"/>
    <m/>
    <d v="2012-08-21T00:00:00"/>
    <s v="2011-Nov"/>
    <n v="0"/>
    <n v="40949"/>
    <m/>
    <n v="40990"/>
    <m/>
    <n v="8"/>
    <m/>
    <x v="2"/>
  </r>
  <r>
    <x v="9"/>
    <n v="13505"/>
    <s v="?"/>
    <d v="2011-11-01T00:00:00"/>
    <d v="2012-06-20T00:00:00"/>
    <m/>
    <d v="2012-06-20T00:00:00"/>
    <s v="2011-Nov"/>
    <n v="0"/>
    <n v="41393"/>
    <m/>
    <n v="41564"/>
    <m/>
    <n v="0"/>
    <m/>
    <x v="2"/>
  </r>
  <r>
    <x v="9"/>
    <n v="5280"/>
    <s v="?"/>
    <d v="2011-11-01T00:00:00"/>
    <d v="2012-06-20T00:00:00"/>
    <m/>
    <d v="2012-06-26T00:00:00"/>
    <s v="2011-Nov"/>
    <n v="0"/>
    <n v="40452"/>
    <s v="A"/>
    <n v="40632"/>
    <s v="A"/>
    <n v="999"/>
    <m/>
    <x v="2"/>
  </r>
  <r>
    <x v="9"/>
    <n v="141252"/>
    <s v="?"/>
    <d v="2011-11-01T00:00:00"/>
    <d v="2012-03-13T00:00:00"/>
    <m/>
    <d v="2012-08-03T00:00:00"/>
    <s v="2011-Nov"/>
    <n v="0"/>
    <n v="40422"/>
    <s v="A"/>
    <n v="40452"/>
    <s v="A"/>
    <n v="999"/>
    <m/>
    <x v="2"/>
  </r>
  <r>
    <x v="9"/>
    <n v="141252"/>
    <s v="?"/>
    <d v="2011-11-01T00:00:00"/>
    <d v="2012-07-26T00:00:00"/>
    <m/>
    <d v="2012-08-01T00:00:00"/>
    <s v="2011-Nov"/>
    <n v="0"/>
    <n v="40422"/>
    <s v="A"/>
    <n v="40480"/>
    <s v="A"/>
    <n v="999"/>
    <m/>
    <x v="2"/>
  </r>
  <r>
    <x v="9"/>
    <n v="3860"/>
    <s v="?"/>
    <d v="2011-11-01T00:00:00"/>
    <d v="2012-05-07T00:00:00"/>
    <m/>
    <d v="2012-07-31T00:00:00"/>
    <s v="2011-Nov"/>
    <n v="0"/>
    <n v="40437"/>
    <s v="A"/>
    <n v="40497"/>
    <s v="A"/>
    <n v="999"/>
    <m/>
    <x v="2"/>
  </r>
  <r>
    <x v="9"/>
    <n v="76440"/>
    <s v="?"/>
    <d v="2011-11-01T00:00:00"/>
    <d v="2012-05-16T00:00:00"/>
    <m/>
    <d v="2012-10-09T00:00:00"/>
    <s v="2011-Nov"/>
    <n v="0"/>
    <n v="40506"/>
    <s v="A"/>
    <n v="40599"/>
    <s v="A"/>
    <n v="999"/>
    <m/>
    <x v="2"/>
  </r>
  <r>
    <x v="7"/>
    <n v="8000"/>
    <d v="2011-10-02T00:00:00"/>
    <d v="2011-11-01T00:00:00"/>
    <d v="2011-11-01T00:00:00"/>
    <m/>
    <d v="2011-12-06T00:00:00"/>
    <s v="2011-Nov"/>
    <n v="31"/>
    <n v="40991"/>
    <m/>
    <n v="41018"/>
    <m/>
    <n v="223"/>
    <s v="where does this stand?"/>
    <x v="3"/>
  </r>
  <r>
    <x v="2"/>
    <n v="8000"/>
    <d v="2011-10-04T00:00:00"/>
    <d v="2011-11-03T00:00:00"/>
    <d v="2011-11-03T00:00:00"/>
    <m/>
    <d v="2012-10-30T00:00:00"/>
    <s v="2011-Nov"/>
    <n v="221"/>
    <n v="40563"/>
    <s v="A"/>
    <n v="40754"/>
    <s v="A"/>
    <n v="999"/>
    <s v="where does this stand?"/>
    <x v="3"/>
  </r>
  <r>
    <x v="7"/>
    <n v="48000"/>
    <d v="2011-11-03T00:00:00"/>
    <d v="2011-12-03T00:00:00"/>
    <d v="2011-11-03T00:00:00"/>
    <m/>
    <d v="2012-06-14T00:00:00"/>
    <s v="2011-Nov"/>
    <n v="273"/>
    <n v="40595"/>
    <s v="A"/>
    <n v="40644"/>
    <s v="A"/>
    <n v="999"/>
    <s v="where does this stand?"/>
    <x v="4"/>
  </r>
  <r>
    <x v="1"/>
    <n v="4000"/>
    <d v="2011-10-05T00:00:00"/>
    <d v="2011-11-04T00:00:00"/>
    <d v="2011-11-04T00:00:00"/>
    <m/>
    <d v="2012-02-14T00:00:00"/>
    <s v="2011-Nov"/>
    <n v="52"/>
    <n v="40828"/>
    <m/>
    <n v="40828"/>
    <m/>
    <n v="90"/>
    <s v="where does this stand?"/>
    <x v="3"/>
  </r>
  <r>
    <x v="0"/>
    <n v="100000"/>
    <d v="2011-11-07T00:00:00"/>
    <d v="2011-12-07T00:00:00"/>
    <d v="2011-11-07T00:00:00"/>
    <m/>
    <d v="2012-09-17T00:00:00"/>
    <s v="2011-Nov"/>
    <n v="116"/>
    <n v="40875"/>
    <m/>
    <n v="40875"/>
    <m/>
    <n v="60"/>
    <s v="where does this stand?"/>
    <x v="4"/>
  </r>
  <r>
    <x v="4"/>
    <n v="20000"/>
    <d v="2011-10-11T00:00:00"/>
    <d v="2011-11-10T00:00:00"/>
    <d v="2011-11-10T00:00:00"/>
    <m/>
    <d v="2012-02-13T00:00:00"/>
    <s v="2011-Nov"/>
    <n v="59"/>
    <n v="40884"/>
    <m/>
    <n v="40884"/>
    <m/>
    <n v="53"/>
    <m/>
    <x v="3"/>
  </r>
  <r>
    <x v="4"/>
    <n v="70000"/>
    <s v="done"/>
    <d v="2011-11-11T00:00:00"/>
    <d v="2011-11-11T00:00:00"/>
    <m/>
    <d v="2012-02-14T00:00:00"/>
    <s v="2011-Nov"/>
    <n v="63"/>
    <n v="40885"/>
    <m/>
    <n v="40885"/>
    <m/>
    <n v="53"/>
    <m/>
    <x v="0"/>
  </r>
  <r>
    <x v="4"/>
    <n v="105600"/>
    <s v="done"/>
    <d v="2011-11-11T00:00:00"/>
    <d v="2011-11-11T00:00:00"/>
    <m/>
    <d v="2012-02-28T00:00:00"/>
    <s v="2011-Nov"/>
    <n v="184"/>
    <n v="41001"/>
    <m/>
    <n v="41001"/>
    <m/>
    <n v="10"/>
    <m/>
    <x v="0"/>
  </r>
  <r>
    <x v="4"/>
    <n v="20000"/>
    <d v="2011-10-12T00:00:00"/>
    <d v="2011-11-11T00:00:00"/>
    <d v="2011-11-11T00:00:00"/>
    <m/>
    <d v="2012-03-13T00:00:00"/>
    <s v="2011-Nov"/>
    <n v="174"/>
    <n v="41031"/>
    <m/>
    <n v="41031"/>
    <m/>
    <n v="15"/>
    <m/>
    <x v="3"/>
  </r>
  <r>
    <x v="4"/>
    <n v="46400"/>
    <s v="done"/>
    <d v="2011-11-15T00:00:00"/>
    <d v="2011-11-15T00:00:00"/>
    <m/>
    <d v="2012-03-01T00:00:00"/>
    <s v="2011-Nov"/>
    <n v="78"/>
    <n v="41061"/>
    <m/>
    <n v="41061"/>
    <m/>
    <n v="21"/>
    <m/>
    <x v="0"/>
  </r>
  <r>
    <x v="7"/>
    <n v="3000"/>
    <d v="2011-10-22T00:00:00"/>
    <d v="2011-11-21T00:00:00"/>
    <d v="2011-11-21T00:00:00"/>
    <m/>
    <d v="2011-12-06T00:00:00"/>
    <s v="2011-Nov"/>
    <n v="413"/>
    <n v="41093"/>
    <m/>
    <n v="41093"/>
    <m/>
    <n v="786"/>
    <s v="where does this stand?"/>
    <x v="3"/>
  </r>
  <r>
    <x v="8"/>
    <n v="45000"/>
    <d v="2011-10-24T00:00:00"/>
    <d v="2011-11-23T00:00:00"/>
    <d v="2011-11-23T00:00:00"/>
    <m/>
    <d v="2012-02-24T00:00:00"/>
    <s v="2011-Nov"/>
    <n v="405"/>
    <n v="40969"/>
    <m/>
    <n v="40969"/>
    <m/>
    <n v="0"/>
    <s v="where does this stand?"/>
    <x v="3"/>
  </r>
  <r>
    <x v="7"/>
    <n v="14000"/>
    <d v="2011-10-24T00:00:00"/>
    <d v="2011-11-23T00:00:00"/>
    <d v="2011-11-23T00:00:00"/>
    <m/>
    <d v="2011-12-22T00:00:00"/>
    <s v="2011-Nov"/>
    <n v="411"/>
    <n v="41123"/>
    <m/>
    <n v="41123"/>
    <m/>
    <n v="786"/>
    <s v="where does this stand?"/>
    <x v="3"/>
  </r>
  <r>
    <x v="7"/>
    <n v="30000"/>
    <d v="2011-10-30T00:00:00"/>
    <d v="2011-11-29T00:00:00"/>
    <d v="2011-11-29T00:00:00"/>
    <m/>
    <d v="2012-01-31T00:00:00"/>
    <s v="2011-Nov"/>
    <n v="0"/>
    <n v="41149"/>
    <m/>
    <n v="41205"/>
    <m/>
    <n v="194"/>
    <m/>
    <x v="3"/>
  </r>
  <r>
    <x v="10"/>
    <n v="19000"/>
    <d v="2011-11-07T00:00:00"/>
    <d v="2011-12-07T00:00:00"/>
    <d v="2011-12-07T00:00:00"/>
    <m/>
    <d v="2012-06-14T00:00:00"/>
    <s v="2011-Dec"/>
    <n v="40"/>
    <n v="41149"/>
    <m/>
    <n v="41205"/>
    <m/>
    <n v="194"/>
    <m/>
    <x v="4"/>
  </r>
  <r>
    <x v="10"/>
    <n v="40000"/>
    <d v="2011-11-07T00:00:00"/>
    <d v="2011-12-07T00:00:00"/>
    <d v="2011-12-07T00:00:00"/>
    <m/>
    <d v="2012-06-14T00:00:00"/>
    <s v="2011-Dec"/>
    <n v="40"/>
    <n v="41206"/>
    <m/>
    <n v="41302"/>
    <m/>
    <n v="194"/>
    <m/>
    <x v="4"/>
  </r>
  <r>
    <x v="7"/>
    <n v="3000"/>
    <d v="2011-11-07T00:00:00"/>
    <d v="2011-12-07T00:00:00"/>
    <d v="2011-12-07T00:00:00"/>
    <m/>
    <d v="2011-12-20T00:00:00"/>
    <s v="2011-Dec"/>
    <n v="413"/>
    <n v="41149"/>
    <m/>
    <n v="41233"/>
    <m/>
    <n v="104"/>
    <m/>
    <x v="4"/>
  </r>
  <r>
    <x v="7"/>
    <n v="16000"/>
    <d v="2011-11-12T00:00:00"/>
    <d v="2011-12-12T00:00:00"/>
    <d v="2011-12-12T00:00:00"/>
    <m/>
    <d v="2012-02-20T00:00:00"/>
    <s v="2011-Dec"/>
    <n v="31"/>
    <n v="41121"/>
    <m/>
    <n v="41233"/>
    <m/>
    <n v="104"/>
    <m/>
    <x v="4"/>
  </r>
  <r>
    <x v="4"/>
    <n v="20000"/>
    <d v="2011-11-13T00:00:00"/>
    <d v="2011-12-13T00:00:00"/>
    <d v="2011-12-13T00:00:00"/>
    <m/>
    <d v="2012-03-13T00:00:00"/>
    <s v="2011-Dec"/>
    <n v="38"/>
    <n v="41149"/>
    <m/>
    <n v="41233"/>
    <m/>
    <n v="104"/>
    <m/>
    <x v="4"/>
  </r>
  <r>
    <x v="4"/>
    <n v="100000"/>
    <d v="2011-11-13T00:00:00"/>
    <d v="2011-12-13T00:00:00"/>
    <d v="2011-12-13T00:00:00"/>
    <m/>
    <d v="2012-04-10T00:00:00"/>
    <s v="2011-Dec"/>
    <n v="50"/>
    <n v="41120"/>
    <m/>
    <n v="41176"/>
    <m/>
    <n v="145"/>
    <m/>
    <x v="4"/>
  </r>
  <r>
    <x v="4"/>
    <n v="45000"/>
    <d v="2011-11-13T00:00:00"/>
    <d v="2011-12-13T00:00:00"/>
    <d v="2011-12-13T00:00:00"/>
    <m/>
    <d v="2012-03-13T00:00:00"/>
    <s v="2011-Dec"/>
    <n v="70"/>
    <n v="41179"/>
    <m/>
    <n v="41331"/>
    <m/>
    <n v="173"/>
    <m/>
    <x v="4"/>
  </r>
  <r>
    <x v="4"/>
    <n v="25000"/>
    <d v="2011-11-14T00:00:00"/>
    <d v="2011-12-14T00:00:00"/>
    <d v="2011-12-14T00:00:00"/>
    <m/>
    <d v="2012-03-14T00:00:00"/>
    <s v="2011-Dec"/>
    <n v="69"/>
    <n v="41120"/>
    <m/>
    <n v="41162"/>
    <m/>
    <n v="155"/>
    <m/>
    <x v="4"/>
  </r>
  <r>
    <x v="4"/>
    <n v="20000"/>
    <d v="2011-11-15T00:00:00"/>
    <d v="2011-12-15T00:00:00"/>
    <d v="2011-12-15T00:00:00"/>
    <m/>
    <d v="2012-03-15T00:00:00"/>
    <s v="2011-Dec"/>
    <n v="36"/>
    <n v="41149"/>
    <m/>
    <n v="41233"/>
    <m/>
    <n v="104"/>
    <m/>
    <x v="4"/>
  </r>
  <r>
    <x v="1"/>
    <n v="100000"/>
    <d v="2011-11-16T00:00:00"/>
    <d v="2011-12-16T00:00:00"/>
    <d v="2011-12-16T00:00:00"/>
    <m/>
    <d v="2012-05-11T00:00:00"/>
    <s v="2011-Dec"/>
    <n v="288"/>
    <n v="41149"/>
    <m/>
    <n v="41233"/>
    <m/>
    <n v="104"/>
    <m/>
    <x v="4"/>
  </r>
  <r>
    <x v="1"/>
    <n v="60000"/>
    <d v="2011-11-20T00:00:00"/>
    <d v="2011-12-20T00:00:00"/>
    <d v="2011-12-20T00:00:00"/>
    <m/>
    <d v="2012-06-13T00:00:00"/>
    <s v="2011-Dec"/>
    <n v="278"/>
    <n v="41180"/>
    <m/>
    <n v="41207"/>
    <m/>
    <n v="122"/>
    <m/>
    <x v="4"/>
  </r>
  <r>
    <x v="1"/>
    <n v="100000"/>
    <d v="2011-11-23T00:00:00"/>
    <d v="2011-12-23T00:00:00"/>
    <d v="2011-12-23T00:00:00"/>
    <m/>
    <d v="2012-09-12T00:00:00"/>
    <s v="2011-Dec"/>
    <n v="173"/>
    <n v="41149"/>
    <m/>
    <n v="41219"/>
    <m/>
    <n v="114"/>
    <m/>
    <x v="4"/>
  </r>
  <r>
    <x v="4"/>
    <n v="5000"/>
    <d v="2011-12-04T00:00:00"/>
    <d v="2012-01-03T00:00:00"/>
    <d v="2012-01-03T00:00:00"/>
    <m/>
    <d v="2012-02-27T00:00:00"/>
    <s v="2012-Jan"/>
    <n v="64"/>
    <n v="41149"/>
    <m/>
    <n v="41233"/>
    <m/>
    <n v="104"/>
    <m/>
    <x v="5"/>
  </r>
  <r>
    <x v="4"/>
    <n v="5000"/>
    <d v="2011-12-06T00:00:00"/>
    <d v="2012-01-05T00:00:00"/>
    <d v="2012-01-05T00:00:00"/>
    <m/>
    <d v="2012-02-29T00:00:00"/>
    <s v="2012-Jan"/>
    <n v="6"/>
    <n v="40913"/>
    <m/>
    <n v="40968"/>
    <m/>
    <n v="6"/>
    <m/>
    <x v="5"/>
  </r>
  <r>
    <x v="4"/>
    <n v="15000"/>
    <d v="2011-12-06T00:00:00"/>
    <d v="2012-01-05T00:00:00"/>
    <d v="2012-01-05T00:00:00"/>
    <m/>
    <d v="2012-03-28T00:00:00"/>
    <s v="2012-Jan"/>
    <n v="42"/>
    <n v="40857"/>
    <m/>
    <n v="40952"/>
    <m/>
    <n v="59"/>
    <m/>
    <x v="5"/>
  </r>
  <r>
    <x v="4"/>
    <n v="5000"/>
    <d v="2011-12-07T00:00:00"/>
    <d v="2012-01-06T00:00:00"/>
    <d v="2012-01-06T00:00:00"/>
    <m/>
    <d v="2012-03-07T00:00:00"/>
    <s v="2012-Jan"/>
    <n v="42"/>
    <n v="40858"/>
    <m/>
    <n v="40953"/>
    <m/>
    <n v="63"/>
    <m/>
    <x v="5"/>
  </r>
  <r>
    <x v="4"/>
    <n v="5000"/>
    <d v="2011-12-07T00:00:00"/>
    <d v="2012-01-06T00:00:00"/>
    <d v="2012-01-06T00:00:00"/>
    <m/>
    <d v="2012-02-02T00:00:00"/>
    <s v="2012-Jan"/>
    <n v="66"/>
    <n v="40956"/>
    <m/>
    <n v="41039"/>
    <m/>
    <n v="109"/>
    <m/>
    <x v="5"/>
  </r>
  <r>
    <x v="4"/>
    <n v="20000"/>
    <d v="2011-12-07T00:00:00"/>
    <d v="2012-01-06T00:00:00"/>
    <d v="2012-01-06T00:00:00"/>
    <m/>
    <d v="2012-03-15T00:00:00"/>
    <s v="2012-Jan"/>
    <n v="68"/>
    <n v="40956"/>
    <m/>
    <n v="41039"/>
    <m/>
    <n v="11"/>
    <m/>
    <x v="5"/>
  </r>
  <r>
    <x v="0"/>
    <n v="15000"/>
    <d v="2011-12-12T00:00:00"/>
    <d v="2012-01-11T00:00:00"/>
    <d v="2012-01-11T00:00:00"/>
    <m/>
    <d v="2012-05-15T00:00:00"/>
    <s v="2012-Jan"/>
    <n v="234"/>
    <n v="40784"/>
    <s v="A"/>
    <n v="40927"/>
    <m/>
    <n v="104"/>
    <m/>
    <x v="5"/>
  </r>
  <r>
    <x v="7"/>
    <n v="5000"/>
    <d v="2011-12-19T00:00:00"/>
    <d v="2012-01-18T00:00:00"/>
    <d v="2012-01-18T00:00:00"/>
    <m/>
    <d v="2012-03-21T00:00:00"/>
    <s v="2012-Jan"/>
    <n v="34"/>
    <n v="40786"/>
    <s v="A"/>
    <n v="40927"/>
    <m/>
    <n v="76"/>
    <m/>
    <x v="5"/>
  </r>
  <r>
    <x v="2"/>
    <n v="20000"/>
    <d v="2011-12-25T00:00:00"/>
    <d v="2012-01-24T00:00:00"/>
    <d v="2012-01-24T00:00:00"/>
    <m/>
    <d v="2012-06-15T00:00:00"/>
    <s v="2012-Jan"/>
    <n v="171"/>
    <n v="40330"/>
    <s v="A"/>
    <n v="40588"/>
    <s v="A"/>
    <n v="999"/>
    <m/>
    <x v="5"/>
  </r>
  <r>
    <x v="4"/>
    <n v="10000"/>
    <d v="2012-01-11T00:00:00"/>
    <d v="2012-02-10T00:00:00"/>
    <d v="2012-02-10T00:00:00"/>
    <m/>
    <d v="2012-03-22T00:00:00"/>
    <s v="2012-Feb"/>
    <n v="8"/>
    <n v="40421"/>
    <s v="A"/>
    <n v="40421"/>
    <s v="A"/>
    <n v="999"/>
    <m/>
    <x v="6"/>
  </r>
  <r>
    <x v="1"/>
    <n v="12000"/>
    <d v="2012-01-15T00:00:00"/>
    <d v="2012-02-14T00:00:00"/>
    <d v="2012-02-14T00:00:00"/>
    <m/>
    <d v="2012-07-03T00:00:00"/>
    <s v="2012-Feb"/>
    <n v="254"/>
    <n v="40858"/>
    <m/>
    <n v="40967"/>
    <m/>
    <n v="184"/>
    <m/>
    <x v="6"/>
  </r>
  <r>
    <x v="1"/>
    <n v="3000"/>
    <d v="2012-01-16T00:00:00"/>
    <d v="2012-02-15T00:00:00"/>
    <d v="2012-02-15T00:00:00"/>
    <m/>
    <d v="2012-04-24T00:00:00"/>
    <s v="2012-Feb"/>
    <n v="52"/>
    <n v="40960"/>
    <m/>
    <n v="41029"/>
    <m/>
    <n v="140"/>
    <m/>
    <x v="6"/>
  </r>
  <r>
    <x v="4"/>
    <n v="85000"/>
    <d v="2012-01-18T00:00:00"/>
    <d v="2012-02-17T00:00:00"/>
    <d v="2012-02-17T00:00:00"/>
    <m/>
    <d v="2012-05-10T00:00:00"/>
    <s v="2012-Feb"/>
    <n v="109"/>
    <n v="41025"/>
    <m/>
    <n v="41096"/>
    <m/>
    <n v="93"/>
    <m/>
    <x v="6"/>
  </r>
  <r>
    <x v="4"/>
    <n v="20000"/>
    <d v="2012-01-18T00:00:00"/>
    <d v="2012-02-17T00:00:00"/>
    <d v="2012-02-17T00:00:00"/>
    <m/>
    <d v="2012-05-10T00:00:00"/>
    <s v="2012-Feb"/>
    <n v="11"/>
    <n v="41025"/>
    <m/>
    <n v="41110"/>
    <m/>
    <n v="83"/>
    <m/>
    <x v="6"/>
  </r>
  <r>
    <x v="4"/>
    <n v="10000"/>
    <d v="2012-01-18T00:00:00"/>
    <d v="2012-02-17T00:00:00"/>
    <d v="2012-02-17T00:00:00"/>
    <m/>
    <d v="2012-04-12T00:00:00"/>
    <s v="2012-Feb"/>
    <n v="16"/>
    <n v="41025"/>
    <m/>
    <n v="41138"/>
    <m/>
    <n v="63"/>
    <m/>
    <x v="6"/>
  </r>
  <r>
    <x v="4"/>
    <n v="10000"/>
    <d v="2012-01-18T00:00:00"/>
    <d v="2012-02-17T00:00:00"/>
    <d v="2012-02-17T00:00:00"/>
    <m/>
    <d v="2012-04-12T00:00:00"/>
    <s v="2012-Feb"/>
    <n v="31"/>
    <n v="41025"/>
    <m/>
    <n v="41110"/>
    <m/>
    <n v="83"/>
    <m/>
    <x v="6"/>
  </r>
  <r>
    <x v="4"/>
    <n v="230000"/>
    <d v="2012-01-18T00:00:00"/>
    <d v="2012-02-17T00:00:00"/>
    <d v="2012-02-17T00:00:00"/>
    <m/>
    <d v="2012-09-18T00:00:00"/>
    <s v="2012-Feb"/>
    <n v="118"/>
    <n v="41025"/>
    <m/>
    <n v="41110"/>
    <m/>
    <n v="83"/>
    <m/>
    <x v="6"/>
  </r>
  <r>
    <x v="4"/>
    <n v="35000"/>
    <d v="2012-01-18T00:00:00"/>
    <d v="2012-02-17T00:00:00"/>
    <d v="2012-02-17T00:00:00"/>
    <m/>
    <d v="2012-05-10T00:00:00"/>
    <s v="2012-Feb"/>
    <n v="143"/>
    <n v="40891"/>
    <m/>
    <n v="40982"/>
    <m/>
    <n v="69"/>
    <m/>
    <x v="6"/>
  </r>
  <r>
    <x v="1"/>
    <n v="48000"/>
    <d v="2012-01-21T00:00:00"/>
    <d v="2012-02-20T00:00:00"/>
    <d v="2012-02-20T00:00:00"/>
    <m/>
    <d v="2012-03-30T00:00:00"/>
    <s v="2012-Feb"/>
    <n v="186"/>
    <n v="40987"/>
    <m/>
    <n v="41071"/>
    <m/>
    <n v="111"/>
    <m/>
    <x v="6"/>
  </r>
  <r>
    <x v="4"/>
    <n v="25000"/>
    <d v="2012-01-22T00:00:00"/>
    <d v="2012-02-21T00:00:00"/>
    <d v="2012-02-21T00:00:00"/>
    <m/>
    <d v="2012-04-30T00:00:00"/>
    <s v="2012-Feb"/>
    <n v="140"/>
    <n v="40961"/>
    <m/>
    <n v="41073"/>
    <m/>
    <n v="109"/>
    <m/>
    <x v="6"/>
  </r>
  <r>
    <x v="1"/>
    <n v="20000"/>
    <d v="2012-01-22T00:00:00"/>
    <d v="2012-02-21T00:00:00"/>
    <d v="2012-02-21T00:00:00"/>
    <m/>
    <d v="2012-04-02T00:00:00"/>
    <s v="2012-Feb"/>
    <n v="197"/>
    <n v="40981"/>
    <m/>
    <n v="41065"/>
    <m/>
    <n v="115"/>
    <m/>
    <x v="6"/>
  </r>
  <r>
    <x v="4"/>
    <n v="100000"/>
    <d v="2012-01-23T00:00:00"/>
    <d v="2012-02-22T00:00:00"/>
    <d v="2012-02-22T00:00:00"/>
    <m/>
    <d v="2012-06-13T00:00:00"/>
    <s v="2012-Feb"/>
    <n v="109"/>
    <n v="41023"/>
    <m/>
    <n v="41136"/>
    <m/>
    <n v="65"/>
    <m/>
    <x v="6"/>
  </r>
  <r>
    <x v="7"/>
    <n v="10000"/>
    <d v="2012-01-25T00:00:00"/>
    <d v="2012-02-24T00:00:00"/>
    <d v="2012-02-24T00:00:00"/>
    <m/>
    <d v="2012-06-01T00:00:00"/>
    <s v="2012-Feb"/>
    <n v="335"/>
    <n v="40984"/>
    <m/>
    <n v="41068"/>
    <m/>
    <n v="112"/>
    <m/>
    <x v="6"/>
  </r>
  <r>
    <x v="8"/>
    <n v="300000"/>
    <d v="2012-01-29T00:00:00"/>
    <d v="2012-02-28T00:00:00"/>
    <d v="2012-02-28T00:00:00"/>
    <m/>
    <d v="2012-10-11T00:00:00"/>
    <s v="2012-Feb"/>
    <n v="7"/>
    <n v="40967"/>
    <m/>
    <n v="41050"/>
    <m/>
    <n v="125"/>
    <m/>
    <x v="6"/>
  </r>
  <r>
    <x v="4"/>
    <n v="20000"/>
    <d v="2012-01-29T00:00:00"/>
    <d v="2012-02-28T00:00:00"/>
    <d v="2012-02-28T00:00:00"/>
    <m/>
    <d v="2012-05-21T00:00:00"/>
    <s v="2012-Feb"/>
    <n v="125"/>
    <n v="40981"/>
    <m/>
    <n v="41093"/>
    <m/>
    <n v="95"/>
    <m/>
    <x v="6"/>
  </r>
  <r>
    <x v="8"/>
    <n v="18000"/>
    <d v="2012-01-29T00:00:00"/>
    <d v="2012-02-28T00:00:00"/>
    <d v="2012-02-28T00:00:00"/>
    <m/>
    <d v="2012-11-08T00:00:00"/>
    <s v="2012-Feb"/>
    <n v="199"/>
    <n v="40816"/>
    <s v="A"/>
    <n v="40816"/>
    <s v="A"/>
    <n v="999"/>
    <m/>
    <x v="6"/>
  </r>
  <r>
    <x v="7"/>
    <n v="4000"/>
    <d v="2012-01-29T00:00:00"/>
    <d v="2012-02-28T00:00:00"/>
    <d v="2012-02-28T00:00:00"/>
    <m/>
    <d v="2012-03-12T00:00:00"/>
    <s v="2012-Feb"/>
    <n v="1149"/>
    <n v="40858"/>
    <m/>
    <n v="40981"/>
    <m/>
    <n v="174"/>
    <m/>
    <x v="6"/>
  </r>
  <r>
    <x v="7"/>
    <n v="20000"/>
    <d v="2012-01-31T00:00:00"/>
    <d v="2012-03-01T00:00:00"/>
    <d v="2012-03-01T00:00:00"/>
    <m/>
    <d v="2012-04-25T00:00:00"/>
    <s v="2012-Mar"/>
    <n v="114"/>
    <n v="41012"/>
    <m/>
    <n v="41099"/>
    <m/>
    <n v="92"/>
    <m/>
    <x v="6"/>
  </r>
  <r>
    <x v="8"/>
    <n v="170000"/>
    <d v="2012-02-01T00:00:00"/>
    <d v="2012-03-02T00:00:00"/>
    <d v="2012-03-02T00:00:00"/>
    <m/>
    <d v="2012-10-16T00:00:00"/>
    <s v="2012-Mar"/>
    <n v="129"/>
    <n v="40890"/>
    <m/>
    <n v="40981"/>
    <m/>
    <n v="38"/>
    <m/>
    <x v="7"/>
  </r>
  <r>
    <x v="7"/>
    <n v="3000"/>
    <d v="2012-02-07T00:00:00"/>
    <d v="2012-03-08T00:00:00"/>
    <d v="2012-03-08T00:00:00"/>
    <m/>
    <d v="2012-05-02T00:00:00"/>
    <s v="2012-Mar"/>
    <n v="37"/>
    <n v="40913"/>
    <m/>
    <n v="40996"/>
    <m/>
    <n v="42"/>
    <m/>
    <x v="7"/>
  </r>
  <r>
    <x v="4"/>
    <n v="90000"/>
    <d v="2012-02-11T00:00:00"/>
    <d v="2012-03-12T00:00:00"/>
    <d v="2012-03-12T00:00:00"/>
    <m/>
    <d v="2012-06-14T00:00:00"/>
    <s v="2011-Dec"/>
    <n v="75"/>
    <n v="40784"/>
    <s v="A"/>
    <n v="40786"/>
    <s v="A"/>
    <n v="999"/>
    <m/>
    <x v="7"/>
  </r>
  <r>
    <x v="4"/>
    <n v="10000"/>
    <d v="2012-02-12T00:00:00"/>
    <d v="2012-03-13T00:00:00"/>
    <d v="2012-03-13T00:00:00"/>
    <m/>
    <d v="2012-06-05T00:00:00"/>
    <s v="2012-Mar"/>
    <n v="115"/>
    <n v="40848"/>
    <m/>
    <n v="40913"/>
    <m/>
    <n v="86"/>
    <m/>
    <x v="7"/>
  </r>
  <r>
    <x v="4"/>
    <n v="85000"/>
    <d v="2012-02-12T00:00:00"/>
    <d v="2012-03-13T00:00:00"/>
    <d v="2012-03-13T00:00:00"/>
    <m/>
    <d v="2012-07-03T00:00:00"/>
    <s v="2012-Mar"/>
    <n v="95"/>
    <n v="40878"/>
    <m/>
    <n v="40941"/>
    <m/>
    <n v="63"/>
    <m/>
    <x v="7"/>
  </r>
  <r>
    <x v="4"/>
    <n v="5000"/>
    <d v="2012-02-12T00:00:00"/>
    <d v="2012-03-13T00:00:00"/>
    <d v="2012-03-13T00:00:00"/>
    <m/>
    <d v="2012-06-05T00:00:00"/>
    <s v="2012-Mar"/>
    <n v="191"/>
    <n v="40914"/>
    <m/>
    <n v="40975"/>
    <m/>
    <n v="42"/>
    <m/>
    <x v="7"/>
  </r>
  <r>
    <x v="4"/>
    <n v="5000"/>
    <d v="2012-02-12T00:00:00"/>
    <d v="2012-03-13T00:00:00"/>
    <d v="2012-03-13T00:00:00"/>
    <m/>
    <d v="2012-06-05T00:00:00"/>
    <s v="2012-Mar"/>
    <n v="191"/>
    <n v="40892"/>
    <m/>
    <n v="40983"/>
    <m/>
    <n v="36"/>
    <m/>
    <x v="7"/>
  </r>
  <r>
    <x v="4"/>
    <n v="10000"/>
    <d v="2012-02-15T00:00:00"/>
    <d v="2012-03-16T00:00:00"/>
    <d v="2012-03-16T00:00:00"/>
    <m/>
    <d v="2012-06-08T00:00:00"/>
    <s v="2012-Mar"/>
    <n v="112"/>
    <n v="40914"/>
    <m/>
    <n v="40941"/>
    <m/>
    <n v="66"/>
    <m/>
    <x v="7"/>
  </r>
  <r>
    <x v="4"/>
    <n v="10000"/>
    <d v="2012-02-18T00:00:00"/>
    <d v="2012-03-19T00:00:00"/>
    <d v="2012-03-19T00:00:00"/>
    <m/>
    <d v="2012-06-11T00:00:00"/>
    <s v="2012-Mar"/>
    <n v="111"/>
    <n v="40956"/>
    <m/>
    <n v="41011"/>
    <m/>
    <n v="16"/>
    <m/>
    <x v="7"/>
  </r>
  <r>
    <x v="4"/>
    <n v="10000"/>
    <d v="2012-02-22T00:00:00"/>
    <d v="2012-03-23T00:00:00"/>
    <d v="2012-03-23T00:00:00"/>
    <m/>
    <d v="2012-04-19T00:00:00"/>
    <s v="2012-Mar"/>
    <n v="223"/>
    <n v="40956"/>
    <m/>
    <n v="41011"/>
    <m/>
    <n v="31"/>
    <m/>
    <x v="7"/>
  </r>
  <r>
    <x v="1"/>
    <n v="250000"/>
    <d v="2012-02-25T00:00:00"/>
    <d v="2012-03-26T00:00:00"/>
    <d v="2012-03-26T00:00:00"/>
    <m/>
    <d v="2012-12-07T00:00:00"/>
    <s v="2012-Mar"/>
    <n v="155"/>
    <n v="40911"/>
    <m/>
    <n v="40966"/>
    <m/>
    <n v="64"/>
    <m/>
    <x v="7"/>
  </r>
  <r>
    <x v="0"/>
    <n v="44000"/>
    <d v="2012-02-29T00:00:00"/>
    <d v="2012-03-30T00:00:00"/>
    <d v="2012-03-30T00:00:00"/>
    <m/>
    <d v="2013-03-18T00:00:00"/>
    <s v="2012-Mar"/>
    <n v="247"/>
    <n v="40862"/>
    <m/>
    <n v="40969"/>
    <m/>
    <n v="78"/>
    <m/>
    <x v="7"/>
  </r>
  <r>
    <x v="0"/>
    <n v="157500"/>
    <d v="2012-02-29T00:00:00"/>
    <d v="2012-03-30T00:00:00"/>
    <d v="2012-03-30T00:00:00"/>
    <m/>
    <d v="2013-04-15T00:00:00"/>
    <s v="2012-Mar"/>
    <n v="92"/>
    <n v="40914"/>
    <m/>
    <n v="40983"/>
    <m/>
    <n v="68"/>
    <m/>
    <x v="7"/>
  </r>
  <r>
    <x v="9"/>
    <n v="15000"/>
    <d v="2012-02-29T00:00:00"/>
    <d v="2012-03-30T00:00:00"/>
    <d v="2012-03-30T00:00:00"/>
    <m/>
    <d v="2012-07-23T00:00:00"/>
    <s v="2012-Mar"/>
    <n v="170"/>
    <n v="40890"/>
    <m/>
    <n v="41009"/>
    <m/>
    <n v="50"/>
    <m/>
    <x v="7"/>
  </r>
  <r>
    <x v="9"/>
    <n v="8000"/>
    <d v="2012-02-29T00:00:00"/>
    <d v="2012-03-30T00:00:00"/>
    <d v="2012-03-30T00:00:00"/>
    <m/>
    <d v="2012-07-23T00:00:00"/>
    <s v="2012-Mar"/>
    <n v="170"/>
    <n v="41010"/>
    <m/>
    <n v="41305"/>
    <m/>
    <n v="50"/>
    <m/>
    <x v="7"/>
  </r>
  <r>
    <x v="9"/>
    <n v="16000"/>
    <d v="2012-02-29T00:00:00"/>
    <d v="2012-03-30T00:00:00"/>
    <d v="2012-03-30T00:00:00"/>
    <m/>
    <d v="2012-07-23T00:00:00"/>
    <s v="2012-Mar"/>
    <n v="170"/>
    <n v="40956"/>
    <m/>
    <n v="41170"/>
    <m/>
    <n v="118"/>
    <m/>
    <x v="7"/>
  </r>
  <r>
    <x v="9"/>
    <n v="7000"/>
    <d v="2012-02-29T00:00:00"/>
    <d v="2012-03-30T00:00:00"/>
    <d v="2012-03-30T00:00:00"/>
    <m/>
    <d v="2012-07-23T00:00:00"/>
    <s v="2012-Mar"/>
    <n v="170"/>
    <n v="40956"/>
    <m/>
    <n v="41039"/>
    <m/>
    <n v="143"/>
    <m/>
    <x v="7"/>
  </r>
  <r>
    <x v="9"/>
    <n v="5000"/>
    <d v="2012-02-29T00:00:00"/>
    <d v="2012-03-30T00:00:00"/>
    <d v="2012-03-30T00:00:00"/>
    <m/>
    <d v="2012-07-23T00:00:00"/>
    <s v="2012-Mar"/>
    <n v="170"/>
    <n v="41072"/>
    <m/>
    <n v="41157"/>
    <m/>
    <n v="279"/>
    <m/>
    <x v="7"/>
  </r>
  <r>
    <x v="9"/>
    <n v="3000"/>
    <d v="2012-02-29T00:00:00"/>
    <d v="2012-03-30T00:00:00"/>
    <d v="2012-03-30T00:00:00"/>
    <m/>
    <d v="2012-07-23T00:00:00"/>
    <s v="2012-Mar"/>
    <n v="170"/>
    <n v="41072"/>
    <m/>
    <n v="41157"/>
    <m/>
    <n v="279"/>
    <m/>
    <x v="7"/>
  </r>
  <r>
    <x v="1"/>
    <n v="30000"/>
    <d v="2012-03-04T00:00:00"/>
    <d v="2012-04-03T00:00:00"/>
    <d v="2012-04-03T00:00:00"/>
    <m/>
    <d v="2012-04-30T00:00:00"/>
    <s v="2012-Apr"/>
    <n v="197"/>
    <n v="40981"/>
    <m/>
    <n v="41065"/>
    <m/>
    <n v="191"/>
    <m/>
    <x v="8"/>
  </r>
  <r>
    <x v="0"/>
    <n v="5000"/>
    <d v="2012-03-04T00:00:00"/>
    <d v="2012-04-03T00:00:00"/>
    <d v="2012-04-03T00:00:00"/>
    <m/>
    <d v="2012-07-03T00:00:00"/>
    <s v="2012-Apr"/>
    <n v="150"/>
    <n v="41039"/>
    <m/>
    <n v="41152"/>
    <m/>
    <n v="160"/>
    <m/>
    <x v="8"/>
  </r>
  <r>
    <x v="4"/>
    <n v="15000"/>
    <d v="2012-03-05T00:00:00"/>
    <d v="2012-04-04T00:00:00"/>
    <d v="2012-04-04T00:00:00"/>
    <m/>
    <d v="2012-05-30T00:00:00"/>
    <s v="2012-Apr"/>
    <n v="183"/>
    <n v="40981"/>
    <m/>
    <n v="41065"/>
    <m/>
    <n v="191"/>
    <m/>
    <x v="8"/>
  </r>
  <r>
    <x v="4"/>
    <n v="15000"/>
    <d v="2012-03-05T00:00:00"/>
    <d v="2012-04-04T00:00:00"/>
    <d v="2012-04-04T00:00:00"/>
    <m/>
    <d v="2012-05-30T00:00:00"/>
    <s v="2012-Apr"/>
    <n v="183"/>
    <n v="41102"/>
    <m/>
    <n v="41186"/>
    <m/>
    <n v="258"/>
    <m/>
    <x v="8"/>
  </r>
  <r>
    <x v="4"/>
    <n v="180000"/>
    <d v="2012-03-12T00:00:00"/>
    <d v="2012-04-11T00:00:00"/>
    <d v="2012-04-11T00:00:00"/>
    <m/>
    <d v="2013-01-31T00:00:00"/>
    <s v="2012-Apr"/>
    <n v="50"/>
    <n v="40890"/>
    <m/>
    <n v="40981"/>
    <m/>
    <n v="70"/>
    <m/>
    <x v="8"/>
  </r>
  <r>
    <x v="4"/>
    <n v="5000"/>
    <d v="2012-03-12T00:00:00"/>
    <d v="2012-04-11T00:00:00"/>
    <d v="2012-04-11T00:00:00"/>
    <m/>
    <d v="2012-05-22T00:00:00"/>
    <s v="2012-Apr"/>
    <n v="352"/>
    <n v="41010"/>
    <m/>
    <n v="41051"/>
    <m/>
    <n v="352"/>
    <m/>
    <x v="8"/>
  </r>
  <r>
    <x v="4"/>
    <n v="35000"/>
    <d v="2012-03-12T00:00:00"/>
    <d v="2012-04-11T00:00:00"/>
    <d v="2012-04-11T00:00:00"/>
    <m/>
    <d v="2012-06-20T00:00:00"/>
    <s v="2012-Apr"/>
    <n v="211"/>
    <n v="41010"/>
    <m/>
    <n v="41080"/>
    <m/>
    <n v="211"/>
    <m/>
    <x v="8"/>
  </r>
  <r>
    <x v="4"/>
    <n v="10000"/>
    <d v="2012-03-14T00:00:00"/>
    <d v="2012-04-13T00:00:00"/>
    <d v="2012-04-13T00:00:00"/>
    <m/>
    <d v="2012-07-09T00:00:00"/>
    <s v="2012-Apr"/>
    <n v="92"/>
    <n v="40939"/>
    <m/>
    <n v="40966"/>
    <m/>
    <n v="292"/>
    <m/>
    <x v="8"/>
  </r>
  <r>
    <x v="6"/>
    <n v="30000"/>
    <d v="2012-03-18T00:00:00"/>
    <d v="2012-04-17T00:00:00"/>
    <d v="2012-04-17T00:00:00"/>
    <m/>
    <d v="2012-12-03T00:00:00"/>
    <s v="2012-Apr"/>
    <n v="277"/>
    <n v="41306"/>
    <m/>
    <n v="41333"/>
    <m/>
    <n v="162"/>
    <m/>
    <x v="8"/>
  </r>
  <r>
    <x v="1"/>
    <n v="19000"/>
    <d v="2012-03-19T00:00:00"/>
    <d v="2012-04-18T00:00:00"/>
    <d v="2012-04-18T00:00:00"/>
    <m/>
    <d v="2012-04-19T00:00:00"/>
    <s v="2012-Apr"/>
    <n v="186"/>
    <n v="41213"/>
    <m/>
    <n v="41281"/>
    <m/>
    <n v="51"/>
    <m/>
    <x v="8"/>
  </r>
  <r>
    <x v="4"/>
    <n v="125000"/>
    <d v="2012-03-25T00:00:00"/>
    <d v="2012-04-24T00:00:00"/>
    <d v="2012-04-24T00:00:00"/>
    <m/>
    <d v="2012-08-15T00:00:00"/>
    <s v="2012-Apr"/>
    <n v="65"/>
    <n v="41540"/>
    <m/>
    <n v="41625"/>
    <m/>
    <n v="72"/>
    <m/>
    <x v="8"/>
  </r>
  <r>
    <x v="1"/>
    <n v="20000"/>
    <d v="2012-03-26T00:00:00"/>
    <d v="2012-04-25T00:00:00"/>
    <d v="2012-04-25T00:00:00"/>
    <m/>
    <d v="2012-05-22T00:00:00"/>
    <s v="2012-Apr"/>
    <n v="156"/>
    <n v="40960"/>
    <m/>
    <n v="41001"/>
    <m/>
    <n v="197"/>
    <m/>
    <x v="8"/>
  </r>
  <r>
    <x v="7"/>
    <n v="6000"/>
    <d v="2012-03-26T00:00:00"/>
    <d v="2012-04-25T00:00:00"/>
    <d v="2012-04-25T00:00:00"/>
    <m/>
    <d v="2012-05-02T00:00:00"/>
    <s v="2012-Apr"/>
    <n v="129"/>
    <n v="40959"/>
    <m/>
    <n v="40998"/>
    <m/>
    <n v="186"/>
    <m/>
    <x v="8"/>
  </r>
  <r>
    <x v="4"/>
    <n v="35000"/>
    <d v="2012-03-27T00:00:00"/>
    <d v="2012-04-26T00:00:00"/>
    <d v="2012-04-26T00:00:00"/>
    <m/>
    <d v="2012-07-06T00:00:00"/>
    <s v="2012-Apr"/>
    <n v="93"/>
    <n v="41017"/>
    <m/>
    <n v="41018"/>
    <m/>
    <n v="186"/>
    <m/>
    <x v="8"/>
  </r>
  <r>
    <x v="4"/>
    <n v="35000"/>
    <d v="2012-03-27T00:00:00"/>
    <d v="2012-04-26T00:00:00"/>
    <d v="2012-04-26T00:00:00"/>
    <m/>
    <d v="2012-07-20T00:00:00"/>
    <s v="2012-Apr"/>
    <n v="83"/>
    <n v="41134"/>
    <m/>
    <n v="41138"/>
    <m/>
    <n v="132"/>
    <m/>
    <x v="8"/>
  </r>
  <r>
    <x v="4"/>
    <n v="30000"/>
    <d v="2012-03-27T00:00:00"/>
    <d v="2012-04-26T00:00:00"/>
    <d v="2012-04-26T00:00:00"/>
    <m/>
    <d v="2012-08-17T00:00:00"/>
    <s v="2012-Apr"/>
    <n v="63"/>
    <n v="41002"/>
    <m/>
    <n v="41029"/>
    <m/>
    <n v="197"/>
    <m/>
    <x v="8"/>
  </r>
  <r>
    <x v="4"/>
    <n v="15000"/>
    <d v="2012-03-27T00:00:00"/>
    <d v="2012-04-26T00:00:00"/>
    <d v="2012-04-26T00:00:00"/>
    <m/>
    <d v="2012-07-20T00:00:00"/>
    <s v="2012-Apr"/>
    <n v="83"/>
    <n v="41353"/>
    <m/>
    <n v="41366"/>
    <m/>
    <n v="2"/>
    <m/>
    <x v="8"/>
  </r>
  <r>
    <x v="4"/>
    <n v="25000"/>
    <d v="2012-03-27T00:00:00"/>
    <d v="2012-04-26T00:00:00"/>
    <d v="2012-04-26T00:00:00"/>
    <m/>
    <d v="2012-07-20T00:00:00"/>
    <s v="2012-Apr"/>
    <n v="83"/>
    <n v="41373"/>
    <m/>
    <n v="41386"/>
    <m/>
    <n v="2"/>
    <m/>
    <x v="8"/>
  </r>
  <r>
    <x v="0"/>
    <n v="30000"/>
    <d v="2012-03-27T00:00:00"/>
    <d v="2012-04-26T00:00:00"/>
    <d v="2012-04-26T00:00:00"/>
    <m/>
    <d v="2012-07-27T00:00:00"/>
    <s v="2012-Apr"/>
    <n v="248"/>
    <n v="41213"/>
    <m/>
    <n v="41547"/>
    <m/>
    <n v="107"/>
    <m/>
    <x v="8"/>
  </r>
  <r>
    <x v="7"/>
    <n v="10000"/>
    <d v="2012-03-27T00:00:00"/>
    <d v="2012-04-26T00:00:00"/>
    <d v="2012-04-26T00:00:00"/>
    <m/>
    <d v="2012-05-23T00:00:00"/>
    <s v="2012-Apr"/>
    <n v="114"/>
    <n v="41396"/>
    <m/>
    <n v="41396"/>
    <m/>
    <n v="2"/>
    <m/>
    <x v="8"/>
  </r>
  <r>
    <x v="7"/>
    <n v="8000"/>
    <d v="2012-04-08T00:00:00"/>
    <d v="2012-05-08T00:00:00"/>
    <d v="2012-05-08T00:00:00"/>
    <m/>
    <d v="2012-07-11T00:00:00"/>
    <s v="2012-May"/>
    <n v="31"/>
    <n v="41411"/>
    <m/>
    <n v="41414"/>
    <m/>
    <n v="2"/>
    <m/>
    <x v="9"/>
  </r>
  <r>
    <x v="4"/>
    <n v="30000"/>
    <d v="2012-04-10T00:00:00"/>
    <d v="2012-05-10T00:00:00"/>
    <d v="2012-05-10T00:00:00"/>
    <m/>
    <d v="2012-08-31T00:00:00"/>
    <s v="2012-May"/>
    <n v="160"/>
    <n v="41628"/>
    <m/>
    <n v="41645"/>
    <m/>
    <n v="51"/>
    <m/>
    <x v="9"/>
  </r>
  <r>
    <x v="0"/>
    <n v="422200"/>
    <d v="2012-04-16T00:00:00"/>
    <d v="2012-05-16T00:00:00"/>
    <d v="2012-05-16T00:00:00"/>
    <m/>
    <d v="2012-11-02T00:00:00"/>
    <s v="2012-May"/>
    <n v="134"/>
    <n v="41115"/>
    <m/>
    <n v="41117"/>
    <m/>
    <n v="117"/>
    <m/>
    <x v="9"/>
  </r>
  <r>
    <x v="0"/>
    <n v="30000"/>
    <d v="2012-04-16T00:00:00"/>
    <d v="2012-05-16T00:00:00"/>
    <d v="2012-05-16T00:00:00"/>
    <m/>
    <d v="2012-09-07T00:00:00"/>
    <s v="2012-May"/>
    <n v="234"/>
    <n v="41136"/>
    <m/>
    <n v="41138"/>
    <m/>
    <n v="117"/>
    <m/>
    <x v="9"/>
  </r>
  <r>
    <x v="7"/>
    <n v="3000"/>
    <d v="2012-04-24T00:00:00"/>
    <d v="2012-05-24T00:00:00"/>
    <d v="2012-05-24T00:00:00"/>
    <m/>
    <d v="2012-06-12T00:00:00"/>
    <s v="2012-May"/>
    <n v="129"/>
    <n v="41163"/>
    <m/>
    <n v="41165"/>
    <m/>
    <n v="114"/>
    <m/>
    <x v="9"/>
  </r>
  <r>
    <x v="7"/>
    <n v="10000"/>
    <d v="2012-04-24T00:00:00"/>
    <d v="2012-05-24T00:00:00"/>
    <d v="2012-05-24T00:00:00"/>
    <m/>
    <d v="2012-05-29T00:00:00"/>
    <s v="2012-May"/>
    <n v="158"/>
    <n v="41099"/>
    <m/>
    <n v="41162"/>
    <m/>
    <n v="114"/>
    <m/>
    <x v="9"/>
  </r>
  <r>
    <x v="4"/>
    <n v="17100"/>
    <d v="2012-05-13T00:00:00"/>
    <d v="2012-06-12T00:00:00"/>
    <d v="2012-06-12T00:00:00"/>
    <m/>
    <d v="2012-09-05T00:00:00"/>
    <s v="2012-Jun"/>
    <n v="279"/>
    <n v="41099"/>
    <m/>
    <n v="41162"/>
    <m/>
    <n v="117"/>
    <m/>
    <x v="10"/>
  </r>
  <r>
    <x v="4"/>
    <n v="16000"/>
    <d v="2012-05-13T00:00:00"/>
    <d v="2012-06-12T00:00:00"/>
    <d v="2012-06-12T00:00:00"/>
    <m/>
    <d v="2012-09-05T00:00:00"/>
    <s v="2012-Jun"/>
    <n v="279"/>
    <n v="40301"/>
    <s v="A"/>
    <n v="40451"/>
    <s v="A"/>
    <n v="999"/>
    <m/>
    <x v="10"/>
  </r>
  <r>
    <x v="5"/>
    <n v="40000"/>
    <d v="2012-05-13T00:00:00"/>
    <d v="2012-06-12T00:00:00"/>
    <d v="2012-06-12T00:00:00"/>
    <m/>
    <d v="2012-06-18T00:00:00"/>
    <s v="2012-Jun"/>
    <n v="88"/>
    <n v="40781"/>
    <s v="A"/>
    <n v="40856"/>
    <m/>
    <n v="52"/>
    <m/>
    <x v="10"/>
  </r>
  <r>
    <x v="1"/>
    <n v="208000"/>
    <d v="2012-05-13T00:00:00"/>
    <d v="2012-06-12T00:00:00"/>
    <d v="2012-06-12T00:00:00"/>
    <m/>
    <d v="2012-12-14T00:00:00"/>
    <s v="2012-Jun"/>
    <n v="150"/>
    <n v="40786"/>
    <s v="A"/>
    <n v="40856"/>
    <m/>
    <n v="63"/>
    <m/>
    <x v="10"/>
  </r>
  <r>
    <x v="1"/>
    <n v="5000"/>
    <d v="2012-05-15T00:00:00"/>
    <d v="2012-06-14T00:00:00"/>
    <d v="2012-06-14T00:00:00"/>
    <m/>
    <d v="2012-09-14T00:00:00"/>
    <s v="2012-Jun"/>
    <n v="2"/>
    <n v="41045"/>
    <m/>
    <n v="41137"/>
    <m/>
    <n v="2"/>
    <m/>
    <x v="10"/>
  </r>
  <r>
    <x v="7"/>
    <n v="10000"/>
    <d v="2012-05-15T00:00:00"/>
    <d v="2012-06-14T00:00:00"/>
    <d v="2012-06-14T00:00:00"/>
    <m/>
    <d v="2012-07-05T00:00:00"/>
    <s v="2012-Jun"/>
    <n v="114"/>
    <n v="41003"/>
    <m/>
    <n v="41095"/>
    <m/>
    <n v="2"/>
    <m/>
    <x v="10"/>
  </r>
  <r>
    <x v="9"/>
    <n v="47720"/>
    <d v="2012-05-30T00:00:00"/>
    <d v="2012-06-29T00:00:00"/>
    <d v="2012-06-29T00:00:00"/>
    <m/>
    <d v="2012-07-06T00:00:00"/>
    <s v="2012-Jun"/>
    <n v="260"/>
    <n v="41074"/>
    <m/>
    <n v="41166"/>
    <m/>
    <n v="2"/>
    <m/>
    <x v="10"/>
  </r>
  <r>
    <x v="1"/>
    <n v="3000"/>
    <d v="2012-06-09T00:00:00"/>
    <d v="2012-07-09T00:00:00"/>
    <d v="2012-07-09T00:00:00"/>
    <m/>
    <d v="2012-09-10T00:00:00"/>
    <s v="2012-Jul"/>
    <n v="117"/>
    <n v="40933"/>
    <m/>
    <n v="41023"/>
    <m/>
    <n v="52"/>
    <m/>
    <x v="11"/>
  </r>
  <r>
    <x v="1"/>
    <n v="4000"/>
    <d v="2012-06-09T00:00:00"/>
    <d v="2012-07-09T00:00:00"/>
    <d v="2012-07-09T00:00:00"/>
    <m/>
    <d v="2012-07-24T00:00:00"/>
    <s v="2012-Jul"/>
    <n v="125"/>
    <n v="40851"/>
    <m/>
    <n v="40953"/>
    <m/>
    <n v="52"/>
    <m/>
    <x v="11"/>
  </r>
  <r>
    <x v="7"/>
    <n v="3000"/>
    <d v="2012-06-10T00:00:00"/>
    <d v="2012-07-10T00:00:00"/>
    <d v="2012-07-10T00:00:00"/>
    <m/>
    <d v="2012-08-06T00:00:00"/>
    <s v="2012-Jul"/>
    <n v="37"/>
    <n v="40830"/>
    <m/>
    <n v="40875"/>
    <m/>
    <n v="52"/>
    <m/>
    <x v="11"/>
  </r>
  <r>
    <x v="4"/>
    <n v="80000"/>
    <d v="2012-06-12T00:00:00"/>
    <d v="2012-07-12T00:00:00"/>
    <d v="2012-07-12T00:00:00"/>
    <m/>
    <d v="2012-10-04T00:00:00"/>
    <s v="2012-Jul"/>
    <n v="258"/>
    <n v="41045"/>
    <m/>
    <n v="41137"/>
    <m/>
    <n v="2"/>
    <m/>
    <x v="11"/>
  </r>
  <r>
    <x v="0"/>
    <n v="15000"/>
    <d v="2012-06-12T00:00:00"/>
    <d v="2012-07-12T00:00:00"/>
    <d v="2012-07-12T00:00:00"/>
    <m/>
    <d v="2012-07-23T00:00:00"/>
    <s v="2012-Jul"/>
    <n v="150"/>
    <n v="40830"/>
    <m/>
    <n v="40875"/>
    <m/>
    <n v="52"/>
    <m/>
    <x v="11"/>
  </r>
  <r>
    <x v="5"/>
    <n v="80000"/>
    <d v="2012-06-18T00:00:00"/>
    <d v="2012-07-18T00:00:00"/>
    <d v="2012-07-18T00:00:00"/>
    <m/>
    <d v="2012-11-07T00:00:00"/>
    <s v="2012-Jul"/>
    <n v="88"/>
    <n v="41003"/>
    <m/>
    <n v="41095"/>
    <m/>
    <n v="2"/>
    <m/>
    <x v="11"/>
  </r>
  <r>
    <x v="1"/>
    <n v="200000"/>
    <d v="2012-06-19T00:00:00"/>
    <d v="2012-07-19T00:00:00"/>
    <d v="2012-07-19T00:00:00"/>
    <m/>
    <d v="2012-11-26T00:00:00"/>
    <s v="2012-Jul"/>
    <n v="160"/>
    <n v="41074"/>
    <m/>
    <n v="41166"/>
    <m/>
    <n v="2"/>
    <m/>
    <x v="11"/>
  </r>
  <r>
    <x v="1"/>
    <n v="485000"/>
    <d v="2012-06-20T00:00:00"/>
    <d v="2012-07-20T00:00:00"/>
    <d v="2012-07-20T00:00:00"/>
    <m/>
    <d v="2012-10-19T00:00:00"/>
    <s v="2012-Jul"/>
    <n v="139"/>
    <n v="40483"/>
    <s v="A"/>
    <n v="41180"/>
    <m/>
    <n v="102"/>
    <m/>
    <x v="11"/>
  </r>
  <r>
    <x v="9"/>
    <n v="4000"/>
    <d v="2012-06-24T00:00:00"/>
    <d v="2012-07-24T00:00:00"/>
    <d v="2012-07-24T00:00:00"/>
    <m/>
    <d v="2012-07-30T00:00:00"/>
    <s v="2012-Jul"/>
    <n v="205"/>
    <n v="40483"/>
    <s v="A"/>
    <n v="41212"/>
    <m/>
    <n v="80"/>
    <m/>
    <x v="11"/>
  </r>
  <r>
    <x v="4"/>
    <n v="24000"/>
    <d v="2012-06-30T00:00:00"/>
    <d v="2012-07-30T00:00:00"/>
    <d v="2012-07-30T00:00:00"/>
    <m/>
    <d v="2012-09-24T00:00:00"/>
    <s v="2012-Jul"/>
    <n v="145"/>
    <n v="40876"/>
    <m/>
    <n v="40953"/>
    <m/>
    <n v="52"/>
    <m/>
    <x v="11"/>
  </r>
  <r>
    <x v="4"/>
    <n v="25000"/>
    <d v="2012-06-30T00:00:00"/>
    <d v="2012-07-30T00:00:00"/>
    <d v="2012-07-30T00:00:00"/>
    <m/>
    <d v="2012-09-10T00:00:00"/>
    <s v="2012-Jul"/>
    <n v="155"/>
    <n v="40954"/>
    <m/>
    <n v="41023"/>
    <m/>
    <n v="52"/>
    <m/>
    <x v="11"/>
  </r>
  <r>
    <x v="4"/>
    <n v="50000"/>
    <d v="2012-07-01T00:00:00"/>
    <d v="2012-07-31T00:00:00"/>
    <d v="2012-07-31T00:00:00"/>
    <m/>
    <d v="2012-11-20T00:00:00"/>
    <s v="2012-Jul"/>
    <n v="104"/>
    <n v="40792"/>
    <s v="A"/>
    <n v="41095"/>
    <m/>
    <n v="2"/>
    <m/>
    <x v="12"/>
  </r>
  <r>
    <x v="3"/>
    <n v="24000"/>
    <d v="2012-07-10T00:00:00"/>
    <d v="2012-08-09T00:00:00"/>
    <d v="2012-08-09T00:00:00"/>
    <m/>
    <d v="2012-11-01T00:00:00"/>
    <s v="2012-Aug"/>
    <n v="213"/>
    <n v="41096"/>
    <m/>
    <n v="41137"/>
    <m/>
    <n v="2"/>
    <m/>
    <x v="12"/>
  </r>
  <r>
    <x v="1"/>
    <n v="3000"/>
    <d v="2012-07-14T00:00:00"/>
    <d v="2012-08-13T00:00:00"/>
    <d v="2012-08-13T00:00:00"/>
    <m/>
    <d v="2012-08-17T00:00:00"/>
    <s v="2012-Aug"/>
    <n v="132"/>
    <n v="41138"/>
    <m/>
    <n v="41166"/>
    <m/>
    <n v="2"/>
    <m/>
    <x v="12"/>
  </r>
  <r>
    <x v="4"/>
    <n v="30000"/>
    <d v="2012-07-29T00:00:00"/>
    <d v="2012-08-28T00:00:00"/>
    <d v="2012-08-28T00:00:00"/>
    <m/>
    <d v="2012-10-23T00:00:00"/>
    <s v="2012-Aug"/>
    <n v="194"/>
    <n v="40581"/>
    <s v="A"/>
    <n v="40875"/>
    <m/>
    <n v="52"/>
    <m/>
    <x v="12"/>
  </r>
  <r>
    <x v="4"/>
    <n v="30000"/>
    <d v="2012-07-29T00:00:00"/>
    <d v="2012-08-28T00:00:00"/>
    <d v="2012-08-28T00:00:00"/>
    <m/>
    <d v="2012-10-23T00:00:00"/>
    <s v="2012-Aug"/>
    <n v="194"/>
    <n v="40777"/>
    <s v="A"/>
    <n v="40875"/>
    <m/>
    <n v="52"/>
    <m/>
    <x v="12"/>
  </r>
  <r>
    <x v="4"/>
    <n v="78000"/>
    <d v="2012-07-29T00:00:00"/>
    <d v="2012-08-28T00:00:00"/>
    <d v="2012-08-28T00:00:00"/>
    <m/>
    <d v="2012-11-20T00:00:00"/>
    <s v="2012-Aug"/>
    <n v="104"/>
    <n v="41169"/>
    <m/>
    <n v="41240"/>
    <m/>
    <n v="2"/>
    <m/>
    <x v="12"/>
  </r>
  <r>
    <x v="4"/>
    <n v="50000"/>
    <d v="2012-07-29T00:00:00"/>
    <d v="2012-08-28T00:00:00"/>
    <d v="2012-08-28T00:00:00"/>
    <m/>
    <d v="2012-11-20T00:00:00"/>
    <s v="2012-Aug"/>
    <n v="104"/>
    <n v="41109"/>
    <m/>
    <n v="41239"/>
    <m/>
    <n v="160"/>
    <m/>
    <x v="12"/>
  </r>
  <r>
    <x v="4"/>
    <n v="25000"/>
    <d v="2012-07-29T00:00:00"/>
    <d v="2012-08-28T00:00:00"/>
    <d v="2012-08-28T00:00:00"/>
    <m/>
    <d v="2012-11-20T00:00:00"/>
    <s v="2012-Aug"/>
    <n v="104"/>
    <n v="41110"/>
    <m/>
    <n v="41201"/>
    <m/>
    <n v="139"/>
    <m/>
    <x v="12"/>
  </r>
  <r>
    <x v="4"/>
    <n v="30000"/>
    <d v="2012-07-29T00:00:00"/>
    <d v="2012-08-28T00:00:00"/>
    <d v="2012-08-28T00:00:00"/>
    <m/>
    <d v="2012-11-20T00:00:00"/>
    <s v="2012-Aug"/>
    <n v="104"/>
    <n v="40781"/>
    <s v="A"/>
    <n v="41729"/>
    <m/>
    <n v="378"/>
    <m/>
    <x v="12"/>
  </r>
  <r>
    <x v="4"/>
    <n v="25000"/>
    <d v="2012-07-29T00:00:00"/>
    <d v="2012-08-28T00:00:00"/>
    <d v="2012-08-28T00:00:00"/>
    <m/>
    <d v="2012-11-06T00:00:00"/>
    <s v="2012-Aug"/>
    <n v="114"/>
    <n v="40777"/>
    <s v="A"/>
    <n v="40865"/>
    <m/>
    <n v="573"/>
    <m/>
    <x v="12"/>
  </r>
  <r>
    <x v="4"/>
    <n v="50000"/>
    <d v="2012-07-29T00:00:00"/>
    <d v="2012-08-28T00:00:00"/>
    <d v="2012-08-28T00:00:00"/>
    <m/>
    <d v="2012-11-20T00:00:00"/>
    <s v="2012-Aug"/>
    <n v="104"/>
    <n v="40816"/>
    <m/>
    <n v="40955"/>
    <m/>
    <n v="517"/>
    <m/>
    <x v="12"/>
  </r>
  <r>
    <x v="1"/>
    <n v="50000"/>
    <d v="2012-08-18T00:00:00"/>
    <d v="2012-09-17T00:00:00"/>
    <d v="2012-09-17T00:00:00"/>
    <m/>
    <d v="2012-11-27T00:00:00"/>
    <s v="2012-Sep"/>
    <n v="2"/>
    <n v="40774"/>
    <s v="A"/>
    <n v="41509"/>
    <m/>
    <n v="56"/>
    <m/>
    <x v="13"/>
  </r>
  <r>
    <x v="7"/>
    <n v="8000"/>
    <d v="2012-08-21T00:00:00"/>
    <d v="2012-09-20T00:00:00"/>
    <d v="2012-09-20T00:00:00"/>
    <m/>
    <d v="2012-09-20T00:00:00"/>
    <s v="2012-Sep"/>
    <n v="31"/>
    <n v="40967"/>
    <m/>
    <n v="41221"/>
    <m/>
    <n v="199"/>
    <m/>
    <x v="13"/>
  </r>
  <r>
    <x v="4"/>
    <n v="150000"/>
    <d v="2012-08-28T00:00:00"/>
    <d v="2012-09-27T00:00:00"/>
    <d v="2012-09-27T00:00:00"/>
    <m/>
    <d v="2013-02-26T00:00:00"/>
    <s v="2012-Sep"/>
    <n v="173"/>
    <n v="40870"/>
    <m/>
    <n v="40963"/>
    <m/>
    <n v="405"/>
    <m/>
    <x v="13"/>
  </r>
  <r>
    <x v="4"/>
    <n v="5000"/>
    <d v="2012-08-29T00:00:00"/>
    <d v="2012-09-28T00:00:00"/>
    <d v="2012-09-28T00:00:00"/>
    <m/>
    <d v="2012-10-25T00:00:00"/>
    <s v="2012-Sep"/>
    <n v="122"/>
    <n v="40835"/>
    <m/>
    <n v="40862"/>
    <m/>
    <n v="408"/>
    <m/>
    <x v="13"/>
  </r>
  <r>
    <x v="4"/>
    <n v="5000"/>
    <d v="2012-09-01T00:00:00"/>
    <d v="2012-10-01T00:00:00"/>
    <d v="2012-10-01T00:00:00"/>
    <m/>
    <d v="2012-10-05T00:00:00"/>
    <s v="2012-Oct"/>
    <n v="207"/>
    <n v="41183"/>
    <m/>
    <n v="41375"/>
    <m/>
    <n v="189"/>
    <m/>
    <x v="14"/>
  </r>
  <r>
    <x v="0"/>
    <n v="45000"/>
    <d v="2012-09-01T00:00:00"/>
    <d v="2012-10-01T00:00:00"/>
    <d v="2012-10-01T00:00:00"/>
    <m/>
    <d v="2013-04-11T00:00:00"/>
    <s v="2012-Oct"/>
    <n v="189"/>
    <n v="41222"/>
    <m/>
    <n v="41239"/>
    <m/>
    <n v="199"/>
    <m/>
    <x v="14"/>
  </r>
  <r>
    <x v="0"/>
    <n v="25000"/>
    <d v="2012-09-01T00:00:00"/>
    <d v="2012-10-01T00:00:00"/>
    <d v="2012-10-01T00:00:00"/>
    <m/>
    <d v="2013-04-11T00:00:00"/>
    <s v="2012-Oct"/>
    <n v="189"/>
    <n v="41415"/>
    <m/>
    <n v="41485"/>
    <m/>
    <n v="2"/>
    <m/>
    <x v="14"/>
  </r>
  <r>
    <x v="0"/>
    <n v="8000"/>
    <d v="2012-09-01T00:00:00"/>
    <d v="2012-10-01T00:00:00"/>
    <d v="2012-10-01T00:00:00"/>
    <m/>
    <d v="2012-12-04T00:00:00"/>
    <s v="2012-Oct"/>
    <n v="89"/>
    <n v="41183"/>
    <m/>
    <n v="41375"/>
    <m/>
    <n v="189"/>
    <m/>
    <x v="14"/>
  </r>
  <r>
    <x v="0"/>
    <n v="35000"/>
    <d v="2012-09-01T00:00:00"/>
    <d v="2012-10-01T00:00:00"/>
    <d v="2012-10-01T00:00:00"/>
    <m/>
    <d v="2013-04-11T00:00:00"/>
    <s v="2012-Oct"/>
    <n v="139"/>
    <n v="41456"/>
    <m/>
    <n v="41521"/>
    <m/>
    <n v="89"/>
    <m/>
    <x v="14"/>
  </r>
  <r>
    <x v="0"/>
    <n v="13000"/>
    <d v="2012-09-02T00:00:00"/>
    <d v="2012-10-02T00:00:00"/>
    <d v="2012-10-02T00:00:00"/>
    <m/>
    <d v="2013-01-11T00:00:00"/>
    <s v="2012-Oct"/>
    <n v="113"/>
    <n v="41183"/>
    <m/>
    <n v="41247"/>
    <m/>
    <n v="89"/>
    <m/>
    <x v="14"/>
  </r>
  <r>
    <x v="3"/>
    <n v="34000"/>
    <d v="2012-09-02T00:00:00"/>
    <d v="2012-10-02T00:00:00"/>
    <d v="2012-10-02T00:00:00"/>
    <m/>
    <d v="2012-11-28T00:00:00"/>
    <s v="2012-Oct"/>
    <n v="317"/>
    <n v="41248"/>
    <m/>
    <n v="41326"/>
    <m/>
    <n v="89"/>
    <m/>
    <x v="14"/>
  </r>
  <r>
    <x v="6"/>
    <n v="65000"/>
    <d v="2012-09-03T00:00:00"/>
    <d v="2012-10-03T00:00:00"/>
    <d v="2012-10-03T00:00:00"/>
    <m/>
    <d v="2013-02-18T00:00:00"/>
    <s v="2012-Oct"/>
    <n v="214"/>
    <n v="41327"/>
    <m/>
    <n v="41368"/>
    <m/>
    <n v="89"/>
    <m/>
    <x v="14"/>
  </r>
  <r>
    <x v="6"/>
    <n v="22000"/>
    <d v="2012-09-05T00:00:00"/>
    <d v="2012-10-05T00:00:00"/>
    <d v="2012-10-05T00:00:00"/>
    <m/>
    <d v="2013-02-06T00:00:00"/>
    <s v="2012-Oct"/>
    <n v="222"/>
    <n v="41369"/>
    <m/>
    <n v="41410"/>
    <m/>
    <n v="89"/>
    <m/>
    <x v="14"/>
  </r>
  <r>
    <x v="8"/>
    <n v="230000"/>
    <d v="2012-09-12T00:00:00"/>
    <d v="2012-10-12T00:00:00"/>
    <d v="2012-10-12T00:00:00"/>
    <m/>
    <d v="2013-02-20T00:00:00"/>
    <s v="2012-Oct"/>
    <n v="7"/>
    <n v="41411"/>
    <m/>
    <n v="41453"/>
    <m/>
    <n v="89"/>
    <m/>
    <x v="14"/>
  </r>
  <r>
    <x v="6"/>
    <n v="4000"/>
    <d v="2012-09-12T00:00:00"/>
    <d v="2012-10-12T00:00:00"/>
    <d v="2012-10-12T00:00:00"/>
    <m/>
    <d v="2013-02-27T00:00:00"/>
    <s v="2012-Oct"/>
    <n v="230"/>
    <n v="40998"/>
    <m/>
    <n v="41351"/>
    <m/>
    <n v="247"/>
    <m/>
    <x v="14"/>
  </r>
  <r>
    <x v="4"/>
    <n v="468000"/>
    <d v="2012-09-24T00:00:00"/>
    <d v="2012-10-24T00:00:00"/>
    <d v="2012-10-24T00:00:00"/>
    <m/>
    <d v="2013-01-28T00:00:00"/>
    <s v="2012-Oct"/>
    <n v="194"/>
    <n v="41002"/>
    <m/>
    <n v="41093"/>
    <m/>
    <n v="150"/>
    <m/>
    <x v="14"/>
  </r>
  <r>
    <x v="0"/>
    <n v="36000"/>
    <d v="2012-09-29T00:00:00"/>
    <d v="2012-10-29T00:00:00"/>
    <d v="2012-10-29T00:00:00"/>
    <m/>
    <d v="2013-02-07T00:00:00"/>
    <s v="2012-Oct"/>
    <n v="114"/>
    <n v="41045"/>
    <m/>
    <n v="41215"/>
    <m/>
    <n v="134"/>
    <m/>
    <x v="14"/>
  </r>
  <r>
    <x v="1"/>
    <n v="3000"/>
    <d v="2012-10-01T00:00:00"/>
    <d v="2012-10-31T00:00:00"/>
    <d v="2012-10-31T00:00:00"/>
    <m/>
    <d v="2013-09-30T00:00:00"/>
    <s v="2012-Oct"/>
    <n v="107"/>
    <n v="41102"/>
    <m/>
    <n v="41113"/>
    <m/>
    <n v="150"/>
    <m/>
    <x v="15"/>
  </r>
  <r>
    <x v="0"/>
    <n v="102000"/>
    <d v="2012-10-01T00:00:00"/>
    <d v="2012-10-31T00:00:00"/>
    <d v="2012-10-31T00:00:00"/>
    <m/>
    <d v="2013-03-04T00:00:00"/>
    <s v="2012-Oct"/>
    <n v="17"/>
    <n v="41415"/>
    <m/>
    <n v="41558"/>
    <m/>
    <n v="2"/>
    <m/>
    <x v="15"/>
  </r>
  <r>
    <x v="0"/>
    <n v="229000"/>
    <d v="2012-10-01T00:00:00"/>
    <d v="2012-10-31T00:00:00"/>
    <d v="2012-10-31T00:00:00"/>
    <m/>
    <d v="2013-04-29T00:00:00"/>
    <s v="2012-Oct"/>
    <n v="92"/>
    <n v="41324"/>
    <m/>
    <n v="41450"/>
    <m/>
    <n v="112"/>
    <m/>
    <x v="15"/>
  </r>
  <r>
    <x v="0"/>
    <n v="8000"/>
    <d v="2012-10-01T00:00:00"/>
    <d v="2012-10-31T00:00:00"/>
    <d v="2012-10-31T00:00:00"/>
    <m/>
    <d v="2013-04-17T00:00:00"/>
    <s v="2012-Oct"/>
    <n v="20"/>
    <n v="40812"/>
    <s v="A"/>
    <n v="40942"/>
    <m/>
    <n v="48"/>
    <m/>
    <x v="15"/>
  </r>
  <r>
    <x v="0"/>
    <n v="15000"/>
    <d v="2012-10-02T00:00:00"/>
    <d v="2012-11-01T00:00:00"/>
    <d v="2012-11-01T00:00:00"/>
    <m/>
    <d v="2013-02-12T00:00:00"/>
    <s v="2012-Nov"/>
    <n v="111"/>
    <n v="41029"/>
    <m/>
    <n v="41033"/>
    <m/>
    <n v="88"/>
    <m/>
    <x v="15"/>
  </r>
  <r>
    <x v="3"/>
    <n v="160351"/>
    <d v="2012-10-03T00:00:00"/>
    <d v="2012-11-02T00:00:00"/>
    <d v="2012-11-02T00:00:00"/>
    <m/>
    <d v="2013-02-06T00:00:00"/>
    <s v="2012-Nov"/>
    <n v="274"/>
    <n v="41072"/>
    <m/>
    <n v="41078"/>
    <m/>
    <n v="88"/>
    <m/>
    <x v="15"/>
  </r>
  <r>
    <x v="8"/>
    <n v="8000"/>
    <d v="2012-10-10T00:00:00"/>
    <d v="2012-11-09T00:00:00"/>
    <d v="2012-11-09T00:00:00"/>
    <m/>
    <d v="2012-11-26T00:00:00"/>
    <s v="2012-Nov"/>
    <n v="199"/>
    <n v="41108"/>
    <m/>
    <n v="41220"/>
    <m/>
    <n v="88"/>
    <m/>
    <x v="15"/>
  </r>
  <r>
    <x v="0"/>
    <n v="46000"/>
    <d v="2012-11-03T00:00:00"/>
    <d v="2012-12-03T00:00:00"/>
    <d v="2012-12-03T00:00:00"/>
    <m/>
    <d v="2013-04-02T00:00:00"/>
    <s v="2012-Dec"/>
    <n v="136"/>
    <n v="40469"/>
    <s v="A"/>
    <n v="40694"/>
    <s v="A"/>
    <n v="999"/>
    <m/>
    <x v="16"/>
  </r>
  <r>
    <x v="0"/>
    <n v="12000"/>
    <d v="2012-11-05T00:00:00"/>
    <d v="2012-12-05T00:00:00"/>
    <d v="2012-12-05T00:00:00"/>
    <m/>
    <d v="2013-02-21T00:00:00"/>
    <s v="2012-Dec"/>
    <n v="89"/>
    <n v="40994"/>
    <m/>
    <n v="41250"/>
    <m/>
    <n v="155"/>
    <m/>
    <x v="16"/>
  </r>
  <r>
    <x v="0"/>
    <n v="535000"/>
    <d v="2012-11-07T00:00:00"/>
    <d v="2012-12-07T00:00:00"/>
    <d v="2012-12-07T00:00:00"/>
    <m/>
    <d v="2013-07-24T00:00:00"/>
    <s v="2012-Dec"/>
    <n v="92"/>
    <n v="41072"/>
    <m/>
    <n v="41257"/>
    <m/>
    <n v="150"/>
    <m/>
    <x v="16"/>
  </r>
  <r>
    <x v="7"/>
    <n v="5000"/>
    <d v="2012-11-07T00:00:00"/>
    <d v="2012-12-07T00:00:00"/>
    <d v="2012-12-07T00:00:00"/>
    <m/>
    <d v="2013-01-14T00:00:00"/>
    <s v="2012-Dec"/>
    <n v="140"/>
    <n v="41585"/>
    <m/>
    <n v="42178"/>
    <m/>
    <n v="71"/>
    <m/>
    <x v="16"/>
  </r>
  <r>
    <x v="7"/>
    <n v="5000"/>
    <d v="2012-11-07T00:00:00"/>
    <d v="2012-12-07T00:00:00"/>
    <d v="2012-12-07T00:00:00"/>
    <m/>
    <d v="2013-01-14T00:00:00"/>
    <s v="2012-Dec"/>
    <n v="66"/>
    <n v="40900"/>
    <m/>
    <n v="41164"/>
    <m/>
    <n v="173"/>
    <m/>
    <x v="16"/>
  </r>
  <r>
    <x v="7"/>
    <n v="5000"/>
    <d v="2012-11-07T00:00:00"/>
    <d v="2012-12-07T00:00:00"/>
    <d v="2012-12-07T00:00:00"/>
    <m/>
    <d v="2013-01-14T00:00:00"/>
    <s v="2012-Dec"/>
    <n v="140"/>
    <n v="40897"/>
    <m/>
    <n v="41073"/>
    <m/>
    <n v="278"/>
    <m/>
    <x v="16"/>
  </r>
  <r>
    <x v="7"/>
    <n v="5000"/>
    <d v="2012-11-07T00:00:00"/>
    <d v="2012-12-07T00:00:00"/>
    <d v="2012-12-07T00:00:00"/>
    <m/>
    <d v="2013-01-14T00:00:00"/>
    <s v="2012-Dec"/>
    <n v="63"/>
    <n v="40953"/>
    <m/>
    <n v="41093"/>
    <m/>
    <n v="254"/>
    <m/>
    <x v="16"/>
  </r>
  <r>
    <x v="7"/>
    <n v="3000"/>
    <d v="2012-12-29T00:00:00"/>
    <d v="2013-01-28T00:00:00"/>
    <d v="2013-01-28T00:00:00"/>
    <m/>
    <d v="2013-02-06T00:00:00"/>
    <s v="2013-Jan"/>
    <n v="135"/>
    <n v="40893"/>
    <m/>
    <n v="41040"/>
    <m/>
    <n v="288"/>
    <m/>
    <x v="17"/>
  </r>
  <r>
    <x v="7"/>
    <n v="3000"/>
    <d v="2012-12-31T00:00:00"/>
    <d v="2013-01-30T00:00:00"/>
    <d v="2013-01-30T00:00:00"/>
    <m/>
    <d v="2013-02-12T00:00:00"/>
    <s v="2013-Jan"/>
    <n v="174"/>
    <n v="41024"/>
    <m/>
    <n v="41051"/>
    <m/>
    <n v="156"/>
    <m/>
    <x v="17"/>
  </r>
  <r>
    <x v="0"/>
    <n v="40000"/>
    <d v="2013-01-09T00:00:00"/>
    <d v="2013-02-08T00:00:00"/>
    <d v="2013-02-08T00:00:00"/>
    <m/>
    <d v="2013-03-07T00:00:00"/>
    <s v="2013-Feb"/>
    <n v="114"/>
    <n v="41099"/>
    <m/>
    <n v="41114"/>
    <m/>
    <n v="125"/>
    <m/>
    <x v="18"/>
  </r>
  <r>
    <x v="0"/>
    <n v="480000"/>
    <d v="2013-01-20T00:00:00"/>
    <d v="2013-02-19T00:00:00"/>
    <d v="2013-02-19T00:00:00"/>
    <m/>
    <d v="2013-06-25T00:00:00"/>
    <s v="2013-Feb"/>
    <n v="112"/>
    <n v="41407"/>
    <m/>
    <n v="41418"/>
    <m/>
    <n v="42"/>
    <m/>
    <x v="18"/>
  </r>
  <r>
    <x v="8"/>
    <n v="50000"/>
    <d v="2013-01-22T00:00:00"/>
    <d v="2013-02-21T00:00:00"/>
    <d v="2013-02-21T00:00:00"/>
    <m/>
    <d v="2013-04-17T00:00:00"/>
    <s v="2013-Feb"/>
    <n v="7"/>
    <n v="41185"/>
    <m/>
    <n v="41323"/>
    <m/>
    <n v="214"/>
    <m/>
    <x v="18"/>
  </r>
  <r>
    <x v="0"/>
    <n v="6000"/>
    <d v="2013-01-23T00:00:00"/>
    <d v="2013-02-22T00:00:00"/>
    <d v="2013-02-22T00:00:00"/>
    <m/>
    <d v="2013-04-04T00:00:00"/>
    <s v="2013-Feb"/>
    <n v="89"/>
    <n v="41187"/>
    <m/>
    <n v="41311"/>
    <m/>
    <n v="222"/>
    <m/>
    <x v="18"/>
  </r>
  <r>
    <x v="11"/>
    <n v="420000"/>
    <d v="2013-01-30T00:00:00"/>
    <d v="2013-03-01T00:00:00"/>
    <d v="2013-03-01T00:00:00"/>
    <m/>
    <d v="2013-12-13T00:00:00"/>
    <s v="2013-Mar"/>
    <n v="39"/>
    <n v="41194"/>
    <m/>
    <n v="41332"/>
    <m/>
    <n v="230"/>
    <m/>
    <x v="18"/>
  </r>
  <r>
    <x v="7"/>
    <n v="4000"/>
    <d v="2013-02-03T00:00:00"/>
    <d v="2013-03-05T00:00:00"/>
    <d v="2013-03-05T00:00:00"/>
    <m/>
    <d v="2013-04-01T00:00:00"/>
    <s v="2013-Mar"/>
    <n v="31"/>
    <n v="40812"/>
    <s v="A"/>
    <n v="41610"/>
    <m/>
    <n v="15"/>
    <m/>
    <x v="19"/>
  </r>
  <r>
    <x v="0"/>
    <n v="75000"/>
    <d v="2013-02-03T00:00:00"/>
    <d v="2013-03-05T00:00:00"/>
    <d v="2013-03-05T00:00:00"/>
    <m/>
    <d v="2013-06-25T00:00:00"/>
    <s v="2013-Mar"/>
    <n v="17"/>
    <n v="41016"/>
    <m/>
    <n v="41246"/>
    <m/>
    <n v="277"/>
    <m/>
    <x v="19"/>
  </r>
  <r>
    <x v="7"/>
    <n v="5000"/>
    <d v="2013-02-05T00:00:00"/>
    <d v="2013-03-07T00:00:00"/>
    <d v="2013-03-07T00:00:00"/>
    <m/>
    <d v="2013-04-03T00:00:00"/>
    <s v="2013-Mar"/>
    <n v="83"/>
    <n v="41611"/>
    <m/>
    <n v="41641"/>
    <m/>
    <n v="15"/>
    <m/>
    <x v="19"/>
  </r>
  <r>
    <x v="7"/>
    <n v="5000"/>
    <d v="2013-02-05T00:00:00"/>
    <d v="2013-03-07T00:00:00"/>
    <d v="2013-03-07T00:00:00"/>
    <m/>
    <d v="2013-04-03T00:00:00"/>
    <s v="2013-Mar"/>
    <n v="83"/>
    <n v="41668"/>
    <m/>
    <n v="41681"/>
    <m/>
    <n v="15"/>
    <m/>
    <x v="19"/>
  </r>
  <r>
    <x v="1"/>
    <n v="12000"/>
    <d v="2013-02-18T00:00:00"/>
    <d v="2013-03-20T00:00:00"/>
    <d v="2013-03-20T00:00:00"/>
    <m/>
    <d v="2013-04-02T00:00:00"/>
    <s v="2013-Mar"/>
    <n v="2"/>
    <n v="40861"/>
    <m/>
    <n v="40864"/>
    <m/>
    <n v="129"/>
    <m/>
    <x v="19"/>
  </r>
  <r>
    <x v="11"/>
    <n v="58000"/>
    <d v="2013-03-02T00:00:00"/>
    <d v="2013-04-01T00:00:00"/>
    <d v="2013-04-01T00:00:00"/>
    <m/>
    <d v="2013-08-21T00:00:00"/>
    <s v="2013-Apr"/>
    <n v="118"/>
    <n v="40816"/>
    <m/>
    <n v="40840"/>
    <m/>
    <n v="34"/>
    <m/>
    <x v="20"/>
  </r>
  <r>
    <x v="7"/>
    <n v="5000"/>
    <d v="2013-03-02T00:00:00"/>
    <d v="2013-04-01T00:00:00"/>
    <d v="2013-04-01T00:00:00"/>
    <m/>
    <d v="2013-04-26T00:00:00"/>
    <s v="2013-Apr"/>
    <n v="63"/>
    <n v="41452"/>
    <m/>
    <n v="41463"/>
    <m/>
    <n v="31"/>
    <m/>
    <x v="20"/>
  </r>
  <r>
    <x v="7"/>
    <n v="5000"/>
    <d v="2013-03-02T00:00:00"/>
    <d v="2013-04-01T00:00:00"/>
    <d v="2013-04-01T00:00:00"/>
    <m/>
    <d v="2013-04-26T00:00:00"/>
    <s v="2013-Apr"/>
    <n v="66"/>
    <n v="40844"/>
    <m/>
    <n v="40918"/>
    <m/>
    <n v="34"/>
    <m/>
    <x v="20"/>
  </r>
  <r>
    <x v="7"/>
    <n v="5000"/>
    <d v="2013-03-02T00:00:00"/>
    <d v="2013-04-01T00:00:00"/>
    <d v="2013-04-01T00:00:00"/>
    <m/>
    <d v="2013-04-26T00:00:00"/>
    <s v="2013-Apr"/>
    <n v="66"/>
    <n v="41464"/>
    <m/>
    <n v="41505"/>
    <m/>
    <n v="31"/>
    <m/>
    <x v="20"/>
  </r>
  <r>
    <x v="7"/>
    <n v="5000"/>
    <d v="2013-03-02T00:00:00"/>
    <d v="2013-04-01T00:00:00"/>
    <d v="2013-04-01T00:00:00"/>
    <m/>
    <d v="2013-04-26T00:00:00"/>
    <s v="2013-Apr"/>
    <n v="66"/>
    <n v="40865"/>
    <m/>
    <n v="40878"/>
    <m/>
    <n v="129"/>
    <m/>
    <x v="20"/>
  </r>
  <r>
    <x v="7"/>
    <n v="5000"/>
    <d v="2013-03-02T00:00:00"/>
    <d v="2013-04-01T00:00:00"/>
    <d v="2013-04-01T00:00:00"/>
    <m/>
    <d v="2013-04-26T00:00:00"/>
    <s v="2013-Apr"/>
    <n v="66"/>
    <n v="40739"/>
    <s v="A"/>
    <n v="40847"/>
    <m/>
    <n v="31"/>
    <m/>
    <x v="20"/>
  </r>
  <r>
    <x v="7"/>
    <n v="5000"/>
    <d v="2013-03-02T00:00:00"/>
    <d v="2013-04-01T00:00:00"/>
    <d v="2013-04-01T00:00:00"/>
    <m/>
    <d v="2013-04-26T00:00:00"/>
    <s v="2013-Apr"/>
    <n v="66"/>
    <n v="41506"/>
    <m/>
    <n v="41515"/>
    <m/>
    <n v="31"/>
    <m/>
    <x v="20"/>
  </r>
  <r>
    <x v="0"/>
    <n v="4000"/>
    <d v="2013-03-06T00:00:00"/>
    <d v="2013-04-05T00:00:00"/>
    <d v="2013-04-05T00:00:00"/>
    <m/>
    <d v="2013-05-16T00:00:00"/>
    <s v="2013-Apr"/>
    <n v="89"/>
    <n v="40879"/>
    <m/>
    <n v="40899"/>
    <m/>
    <n v="129"/>
    <m/>
    <x v="20"/>
  </r>
  <r>
    <x v="1"/>
    <n v="5000"/>
    <d v="2013-03-10T00:00:00"/>
    <d v="2013-04-09T00:00:00"/>
    <d v="2013-04-09T00:00:00"/>
    <m/>
    <d v="2013-04-22T00:00:00"/>
    <s v="2013-Apr"/>
    <n v="2"/>
    <n v="41488"/>
    <m/>
    <n v="41515"/>
    <m/>
    <n v="31"/>
    <m/>
    <x v="20"/>
  </r>
  <r>
    <x v="7"/>
    <n v="4000"/>
    <d v="2013-03-10T00:00:00"/>
    <d v="2013-04-09T00:00:00"/>
    <d v="2013-04-09T00:00:00"/>
    <m/>
    <d v="2013-04-09T00:00:00"/>
    <s v="2013-Apr"/>
    <n v="31"/>
    <n v="40926"/>
    <m/>
    <n v="40989"/>
    <m/>
    <n v="34"/>
    <m/>
    <x v="20"/>
  </r>
  <r>
    <x v="0"/>
    <n v="36000"/>
    <d v="2013-03-17T00:00:00"/>
    <d v="2013-04-16T00:00:00"/>
    <d v="2013-04-16T00:00:00"/>
    <m/>
    <d v="2013-08-08T00:00:00"/>
    <s v="2013-Apr"/>
    <n v="127"/>
    <n v="40900"/>
    <m/>
    <n v="40914"/>
    <m/>
    <n v="129"/>
    <m/>
    <x v="20"/>
  </r>
  <r>
    <x v="4"/>
    <n v="70000"/>
    <d v="2013-03-30T00:00:00"/>
    <d v="2013-04-29T00:00:00"/>
    <d v="2013-04-29T00:00:00"/>
    <m/>
    <d v="2013-10-17T00:00:00"/>
    <s v="2013-Apr"/>
    <n v="0"/>
    <n v="41009"/>
    <m/>
    <n v="41031"/>
    <m/>
    <n v="31"/>
    <m/>
    <x v="20"/>
  </r>
  <r>
    <x v="7"/>
    <n v="10000"/>
    <d v="2013-03-30T00:00:00"/>
    <d v="2013-04-29T00:00:00"/>
    <d v="2013-04-29T00:00:00"/>
    <m/>
    <d v="2013-05-17T00:00:00"/>
    <s v="2013-Apr"/>
    <n v="63"/>
    <n v="41516"/>
    <m/>
    <n v="41530"/>
    <m/>
    <n v="52"/>
    <m/>
    <x v="20"/>
  </r>
  <r>
    <x v="0"/>
    <n v="80000"/>
    <d v="2013-03-31T00:00:00"/>
    <d v="2013-04-30T00:00:00"/>
    <d v="2013-04-30T00:00:00"/>
    <m/>
    <d v="2013-07-11T00:00:00"/>
    <s v="2013-Apr"/>
    <n v="92"/>
    <n v="40917"/>
    <m/>
    <n v="40928"/>
    <m/>
    <n v="129"/>
    <m/>
    <x v="20"/>
  </r>
  <r>
    <x v="1"/>
    <n v="7000"/>
    <d v="2013-04-02T00:00:00"/>
    <d v="2013-05-02T00:00:00"/>
    <d v="2013-05-02T00:00:00"/>
    <m/>
    <d v="2013-05-02T00:00:00"/>
    <s v="2013-May"/>
    <n v="2"/>
    <n v="41037"/>
    <m/>
    <n v="41101"/>
    <m/>
    <n v="31"/>
    <m/>
    <x v="21"/>
  </r>
  <r>
    <x v="1"/>
    <n v="4000"/>
    <d v="2013-04-17T00:00:00"/>
    <d v="2013-05-17T00:00:00"/>
    <d v="2013-05-17T00:00:00"/>
    <m/>
    <d v="2013-05-20T00:00:00"/>
    <s v="2013-May"/>
    <n v="2"/>
    <n v="40836"/>
    <m/>
    <n v="40847"/>
    <m/>
    <n v="176"/>
    <m/>
    <x v="21"/>
  </r>
  <r>
    <x v="0"/>
    <n v="4000"/>
    <d v="2013-04-17T00:00:00"/>
    <d v="2013-05-17T00:00:00"/>
    <d v="2013-05-17T00:00:00"/>
    <m/>
    <d v="2013-06-28T00:00:00"/>
    <s v="2013-May"/>
    <n v="89"/>
    <n v="41431"/>
    <m/>
    <n v="41451"/>
    <m/>
    <n v="65"/>
    <m/>
    <x v="21"/>
  </r>
  <r>
    <x v="7"/>
    <n v="60000"/>
    <d v="2013-04-20T00:00:00"/>
    <d v="2013-05-20T00:00:00"/>
    <d v="2013-05-20T00:00:00"/>
    <m/>
    <d v="2013-05-20T00:00:00"/>
    <s v="2013-May"/>
    <n v="31"/>
    <n v="40931"/>
    <m/>
    <n v="40939"/>
    <m/>
    <n v="129"/>
    <m/>
    <x v="21"/>
  </r>
  <r>
    <x v="0"/>
    <n v="50000"/>
    <d v="2013-04-21T00:00:00"/>
    <d v="2013-05-21T00:00:00"/>
    <d v="2013-05-21T00:00:00"/>
    <m/>
    <d v="2013-10-11T00:00:00"/>
    <s v="2013-May"/>
    <n v="2"/>
    <n v="41194"/>
    <m/>
    <n v="41221"/>
    <m/>
    <n v="31"/>
    <m/>
    <x v="21"/>
  </r>
  <r>
    <x v="0"/>
    <n v="3000"/>
    <d v="2013-04-21T00:00:00"/>
    <d v="2013-05-21T00:00:00"/>
    <d v="2013-05-21T00:00:00"/>
    <m/>
    <d v="2013-07-30T00:00:00"/>
    <s v="2013-May"/>
    <n v="2"/>
    <n v="41452"/>
    <m/>
    <n v="41467"/>
    <m/>
    <n v="65"/>
    <m/>
    <x v="21"/>
  </r>
  <r>
    <x v="7"/>
    <n v="3000"/>
    <d v="2013-05-07T00:00:00"/>
    <d v="2013-06-06T00:00:00"/>
    <d v="2013-06-06T00:00:00"/>
    <m/>
    <d v="2013-06-26T00:00:00"/>
    <s v="2013-Jun"/>
    <n v="65"/>
    <n v="40836"/>
    <m/>
    <n v="40862"/>
    <m/>
    <n v="176"/>
    <m/>
    <x v="22"/>
  </r>
  <r>
    <x v="7"/>
    <n v="14000"/>
    <d v="2013-05-27T00:00:00"/>
    <d v="2013-06-26T00:00:00"/>
    <d v="2013-06-26T00:00:00"/>
    <m/>
    <d v="2013-06-26T00:00:00"/>
    <s v="2013-Jun"/>
    <n v="31"/>
    <n v="40940"/>
    <m/>
    <n v="40941"/>
    <m/>
    <n v="129"/>
    <m/>
    <x v="22"/>
  </r>
  <r>
    <x v="7"/>
    <n v="10000"/>
    <d v="2013-05-27T00:00:00"/>
    <d v="2013-06-26T00:00:00"/>
    <d v="2013-06-26T00:00:00"/>
    <m/>
    <d v="2013-10-18T00:00:00"/>
    <s v="2013-Jun"/>
    <n v="37"/>
    <n v="41290"/>
    <m/>
    <n v="41317"/>
    <m/>
    <n v="31"/>
    <m/>
    <x v="22"/>
  </r>
  <r>
    <x v="7"/>
    <n v="4000"/>
    <d v="2013-05-28T00:00:00"/>
    <d v="2013-06-27T00:00:00"/>
    <d v="2013-06-27T00:00:00"/>
    <m/>
    <d v="2013-07-26T00:00:00"/>
    <s v="2013-Jun"/>
    <n v="57"/>
    <n v="41470"/>
    <m/>
    <n v="41481"/>
    <m/>
    <n v="65"/>
    <m/>
    <x v="22"/>
  </r>
  <r>
    <x v="7"/>
    <n v="10000"/>
    <d v="2013-06-10T00:00:00"/>
    <d v="2013-07-10T00:00:00"/>
    <d v="2013-07-10T00:00:00"/>
    <m/>
    <d v="2013-08-06T00:00:00"/>
    <s v="2013-Jul"/>
    <n v="54"/>
    <n v="40830"/>
    <s v="A"/>
    <n v="40834"/>
    <s v="A"/>
    <n v="999"/>
    <m/>
    <x v="23"/>
  </r>
  <r>
    <x v="7"/>
    <n v="4000"/>
    <d v="2013-07-03T00:00:00"/>
    <d v="2013-08-02T00:00:00"/>
    <d v="2013-08-02T00:00:00"/>
    <m/>
    <d v="2013-08-29T00:00:00"/>
    <s v="2013-Aug"/>
    <n v="57"/>
    <n v="41002"/>
    <m/>
    <n v="41029"/>
    <m/>
    <n v="50"/>
    <m/>
    <x v="24"/>
  </r>
  <r>
    <x v="7"/>
    <n v="35000"/>
    <d v="2013-07-08T00:00:00"/>
    <d v="2013-08-07T00:00:00"/>
    <d v="2013-08-07T00:00:00"/>
    <m/>
    <d v="2013-10-02T00:00:00"/>
    <s v="2013-Aug"/>
    <n v="54"/>
    <n v="41484"/>
    <m/>
    <n v="41495"/>
    <m/>
    <n v="65"/>
    <m/>
    <x v="24"/>
  </r>
  <r>
    <x v="7"/>
    <n v="4000"/>
    <d v="2013-07-27T00:00:00"/>
    <d v="2013-08-26T00:00:00"/>
    <d v="2013-08-26T00:00:00"/>
    <m/>
    <d v="2013-09-23T00:00:00"/>
    <s v="2013-Aug"/>
    <n v="41"/>
    <n v="40942"/>
    <m/>
    <n v="40946"/>
    <m/>
    <n v="129"/>
    <m/>
    <x v="24"/>
  </r>
  <r>
    <x v="7"/>
    <n v="4000"/>
    <d v="2013-07-27T00:00:00"/>
    <d v="2013-08-26T00:00:00"/>
    <d v="2013-08-26T00:00:00"/>
    <m/>
    <d v="2013-09-23T00:00:00"/>
    <s v="2013-Aug"/>
    <n v="41"/>
    <n v="41054"/>
    <m/>
    <n v="41059"/>
    <m/>
    <n v="50"/>
    <m/>
    <x v="24"/>
  </r>
  <r>
    <x v="7"/>
    <n v="4000"/>
    <d v="2013-07-27T00:00:00"/>
    <d v="2013-08-26T00:00:00"/>
    <d v="2013-08-26T00:00:00"/>
    <m/>
    <d v="2013-09-23T00:00:00"/>
    <s v="2013-Aug"/>
    <n v="41"/>
    <n v="41498"/>
    <m/>
    <n v="41506"/>
    <m/>
    <n v="65"/>
    <m/>
    <x v="24"/>
  </r>
  <r>
    <x v="3"/>
    <n v="12000"/>
    <d v="2013-07-31T00:00:00"/>
    <d v="2013-08-30T00:00:00"/>
    <d v="2013-08-30T00:00:00"/>
    <m/>
    <d v="2013-10-11T00:00:00"/>
    <s v="2013-Aug"/>
    <n v="31"/>
    <n v="41060"/>
    <m/>
    <n v="41075"/>
    <m/>
    <n v="50"/>
    <m/>
    <x v="24"/>
  </r>
  <r>
    <x v="7"/>
    <n v="4000"/>
    <d v="2013-08-04T00:00:00"/>
    <d v="2013-09-03T00:00:00"/>
    <d v="2013-09-03T00:00:00"/>
    <m/>
    <d v="2013-09-23T00:00:00"/>
    <s v="2013-Sep"/>
    <n v="41"/>
    <n v="41507"/>
    <m/>
    <n v="41512"/>
    <m/>
    <n v="65"/>
    <m/>
    <x v="25"/>
  </r>
  <r>
    <x v="7"/>
    <n v="4000"/>
    <d v="2013-08-10T00:00:00"/>
    <d v="2013-09-09T00:00:00"/>
    <d v="2013-09-09T00:00:00"/>
    <m/>
    <d v="2013-10-04T00:00:00"/>
    <s v="2013-Sep"/>
    <n v="34"/>
    <n v="40848"/>
    <m/>
    <n v="40883"/>
    <m/>
    <n v="31"/>
    <m/>
    <x v="25"/>
  </r>
  <r>
    <x v="7"/>
    <n v="3000"/>
    <d v="2013-08-17T00:00:00"/>
    <d v="2013-09-16T00:00:00"/>
    <d v="2013-09-16T00:00:00"/>
    <m/>
    <d v="2013-10-04T00:00:00"/>
    <s v="2013-Sep"/>
    <n v="52"/>
    <n v="41533"/>
    <m/>
    <n v="41551"/>
    <m/>
    <n v="52"/>
    <m/>
    <x v="25"/>
  </r>
  <r>
    <x v="7"/>
    <n v="4000"/>
    <d v="2013-08-25T00:00:00"/>
    <d v="2013-09-24T00:00:00"/>
    <d v="2013-09-24T00:00:00"/>
    <m/>
    <d v="2013-10-21T00:00:00"/>
    <s v="2013-Sep"/>
    <n v="41"/>
    <n v="40889"/>
    <m/>
    <n v="40959"/>
    <m/>
    <n v="31"/>
    <m/>
    <x v="25"/>
  </r>
  <r>
    <x v="7"/>
    <n v="4000"/>
    <d v="2013-09-07T00:00:00"/>
    <d v="2013-10-07T00:00:00"/>
    <d v="2013-10-07T00:00:00"/>
    <m/>
    <d v="2013-11-01T00:00:00"/>
    <s v="2013-Oct"/>
    <n v="34"/>
    <n v="41452"/>
    <m/>
    <n v="41495"/>
    <m/>
    <n v="41"/>
    <m/>
    <x v="26"/>
  </r>
  <r>
    <x v="7"/>
    <n v="4000"/>
    <d v="2013-09-07T00:00:00"/>
    <d v="2013-10-07T00:00:00"/>
    <d v="2013-10-07T00:00:00"/>
    <m/>
    <d v="2013-11-01T00:00:00"/>
    <s v="2013-Oct"/>
    <n v="34"/>
    <n v="40947"/>
    <m/>
    <n v="40947"/>
    <m/>
    <n v="129"/>
    <m/>
    <x v="26"/>
  </r>
  <r>
    <x v="7"/>
    <n v="15000"/>
    <d v="2013-09-21T00:00:00"/>
    <d v="2013-10-21T00:00:00"/>
    <d v="2013-10-21T00:00:00"/>
    <m/>
    <d v="2013-11-01T00:00:00"/>
    <s v="2013-Oct"/>
    <n v="84"/>
    <n v="41498"/>
    <m/>
    <n v="41509"/>
    <m/>
    <n v="41"/>
    <m/>
    <x v="26"/>
  </r>
  <r>
    <x v="7"/>
    <n v="4000"/>
    <d v="2013-10-05T00:00:00"/>
    <d v="2013-11-04T00:00:00"/>
    <d v="2013-11-04T00:00:00"/>
    <m/>
    <d v="2013-12-03T00:00:00"/>
    <s v="2013-Nov"/>
    <n v="34"/>
    <n v="40948"/>
    <m/>
    <n v="40948"/>
    <m/>
    <n v="129"/>
    <m/>
    <x v="27"/>
  </r>
  <r>
    <x v="7"/>
    <n v="5000"/>
    <d v="2013-10-05T00:00:00"/>
    <d v="2013-11-04T00:00:00"/>
    <d v="2013-11-04T00:00:00"/>
    <m/>
    <d v="2013-11-06T00:00:00"/>
    <s v="2013-Nov"/>
    <n v="84"/>
    <n v="41512"/>
    <m/>
    <n v="41540"/>
    <m/>
    <n v="41"/>
    <m/>
    <x v="27"/>
  </r>
  <r>
    <x v="1"/>
    <n v="415000"/>
    <d v="2013-10-08T00:00:00"/>
    <d v="2013-11-07T00:00:00"/>
    <d v="2013-11-07T00:00:00"/>
    <m/>
    <d v="2015-06-23T00:00:00"/>
    <s v="2013-Nov"/>
    <n v="71"/>
    <n v="40949"/>
    <m/>
    <n v="40949"/>
    <m/>
    <n v="129"/>
    <m/>
    <x v="27"/>
  </r>
  <r>
    <x v="7"/>
    <n v="4000"/>
    <d v="2013-10-19T00:00:00"/>
    <d v="2013-11-18T00:00:00"/>
    <d v="2013-11-18T00:00:00"/>
    <m/>
    <d v="2013-12-17T00:00:00"/>
    <s v="2013-Nov"/>
    <n v="34"/>
    <n v="41512"/>
    <m/>
    <n v="41540"/>
    <m/>
    <n v="41"/>
    <m/>
    <x v="27"/>
  </r>
  <r>
    <x v="1"/>
    <n v="5000"/>
    <d v="2013-10-23T00:00:00"/>
    <d v="2013-11-22T00:00:00"/>
    <d v="2013-11-22T00:00:00"/>
    <m/>
    <d v="2013-12-09T00:00:00"/>
    <s v="2013-Nov"/>
    <n v="41"/>
    <n v="40952"/>
    <m/>
    <n v="40952"/>
    <m/>
    <n v="129"/>
    <m/>
    <x v="27"/>
  </r>
  <r>
    <x v="6"/>
    <n v="6000"/>
    <d v="2013-11-03T00:00:00"/>
    <d v="2013-12-03T00:00:00"/>
    <d v="2013-12-03T00:00:00"/>
    <m/>
    <d v="2014-01-02T00:00:00"/>
    <s v="2013-Dec"/>
    <n v="15"/>
    <n v="41512"/>
    <m/>
    <n v="41540"/>
    <m/>
    <n v="41"/>
    <m/>
    <x v="28"/>
  </r>
  <r>
    <x v="1"/>
    <n v="5000"/>
    <d v="2013-11-10T00:00:00"/>
    <d v="2013-12-10T00:00:00"/>
    <d v="2013-12-10T00:00:00"/>
    <m/>
    <d v="2013-12-16T00:00:00"/>
    <s v="2013-Dec"/>
    <n v="41"/>
    <n v="40953"/>
    <m/>
    <n v="40953"/>
    <m/>
    <n v="129"/>
    <m/>
    <x v="28"/>
  </r>
  <r>
    <x v="1"/>
    <n v="4000"/>
    <d v="2013-11-20T00:00:00"/>
    <d v="2013-12-20T00:00:00"/>
    <d v="2013-12-20T00:00:00"/>
    <m/>
    <d v="2014-01-06T00:00:00"/>
    <s v="2013-Dec"/>
    <n v="51"/>
    <n v="41520"/>
    <m/>
    <n v="41540"/>
    <m/>
    <n v="41"/>
    <m/>
    <x v="28"/>
  </r>
  <r>
    <x v="1"/>
    <n v="5000"/>
    <d v="2013-11-20T00:00:00"/>
    <d v="2013-12-20T00:00:00"/>
    <d v="2013-12-20T00:00:00"/>
    <m/>
    <d v="2014-01-14T00:00:00"/>
    <s v="2013-Dec"/>
    <n v="38"/>
    <n v="40954"/>
    <m/>
    <n v="40954"/>
    <m/>
    <n v="129"/>
    <m/>
    <x v="28"/>
  </r>
  <r>
    <x v="7"/>
    <n v="36000"/>
    <d v="2013-11-20T00:00:00"/>
    <d v="2013-12-20T00:00:00"/>
    <d v="2013-12-20T00:00:00"/>
    <m/>
    <d v="2014-01-21T00:00:00"/>
    <s v="2013-Dec"/>
    <n v="689"/>
    <n v="41452"/>
    <m/>
    <n v="41481"/>
    <m/>
    <n v="57"/>
    <m/>
    <x v="28"/>
  </r>
  <r>
    <x v="1"/>
    <n v="5000"/>
    <d v="2013-12-16T00:00:00"/>
    <d v="2014-01-15T00:00:00"/>
    <d v="2014-01-15T00:00:00"/>
    <m/>
    <d v="2014-01-21T00:00:00"/>
    <s v="2014-Jan"/>
    <n v="38"/>
    <n v="40955"/>
    <m/>
    <n v="40955"/>
    <m/>
    <n v="129"/>
    <m/>
    <x v="29"/>
  </r>
  <r>
    <x v="6"/>
    <n v="4000"/>
    <d v="2013-12-30T00:00:00"/>
    <d v="2014-01-29T00:00:00"/>
    <d v="2014-01-29T00:00:00"/>
    <m/>
    <d v="2014-02-11T00:00:00"/>
    <s v="2014-Jan"/>
    <n v="15"/>
    <n v="41484"/>
    <m/>
    <n v="41484"/>
    <m/>
    <n v="57"/>
    <m/>
    <x v="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AF17" firstHeaderRow="1" firstDataRow="2" firstDataCol="1"/>
  <pivotFields count="16">
    <pivotField axis="axisRow" showAll="0">
      <items count="13">
        <item x="6"/>
        <item x="4"/>
        <item x="5"/>
        <item x="1"/>
        <item x="11"/>
        <item x="10"/>
        <item x="2"/>
        <item x="7"/>
        <item x="0"/>
        <item x="3"/>
        <item x="9"/>
        <item x="8"/>
        <item t="default"/>
      </items>
    </pivotField>
    <pivotField dataField="1" numFmtId="164" showAll="0"/>
    <pivotField showAll="0"/>
    <pivotField numFmtId="165" showAll="0"/>
    <pivotField numFmtId="14" showAll="0"/>
    <pivotField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31">
        <item x="2"/>
        <item x="9"/>
        <item x="21"/>
        <item x="13"/>
        <item x="25"/>
        <item x="5"/>
        <item x="17"/>
        <item x="29"/>
        <item x="0"/>
        <item x="7"/>
        <item x="19"/>
        <item x="6"/>
        <item x="18"/>
        <item x="12"/>
        <item x="24"/>
        <item x="11"/>
        <item x="23"/>
        <item x="8"/>
        <item x="20"/>
        <item x="10"/>
        <item x="22"/>
        <item x="4"/>
        <item x="16"/>
        <item x="28"/>
        <item x="3"/>
        <item x="15"/>
        <item x="27"/>
        <item x="1"/>
        <item x="14"/>
        <item x="26"/>
        <item t="default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15"/>
  </colFields>
  <col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colItems>
  <dataFields count="1">
    <dataField name="Count of Estimate" fld="1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F36"/>
  <sheetViews>
    <sheetView workbookViewId="0">
      <selection activeCell="AA43" sqref="AA43"/>
    </sheetView>
  </sheetViews>
  <sheetFormatPr defaultRowHeight="15"/>
  <cols>
    <col min="1" max="1" width="16.85546875" customWidth="1"/>
    <col min="2" max="2" width="10.28515625" customWidth="1"/>
    <col min="3" max="4" width="7" customWidth="1"/>
    <col min="5" max="6" width="7.28515625" customWidth="1"/>
    <col min="7" max="9" width="7.140625" customWidth="1"/>
    <col min="10" max="10" width="8" customWidth="1"/>
    <col min="11" max="12" width="7.140625" customWidth="1"/>
    <col min="13" max="14" width="6.7109375" customWidth="1"/>
    <col min="15" max="16" width="6.28515625" customWidth="1"/>
    <col min="17" max="18" width="6.85546875" customWidth="1"/>
    <col min="19" max="20" width="7.42578125" customWidth="1"/>
    <col min="21" max="22" width="7.7109375" customWidth="1"/>
    <col min="23" max="25" width="7.42578125" customWidth="1"/>
    <col min="26" max="28" width="6.85546875" customWidth="1"/>
    <col min="29" max="31" width="7.140625" customWidth="1"/>
    <col min="32" max="32" width="11.28515625" bestFit="1" customWidth="1"/>
  </cols>
  <sheetData>
    <row r="3" spans="1:32">
      <c r="A3" s="1" t="s">
        <v>551</v>
      </c>
      <c r="B3" s="1" t="s">
        <v>548</v>
      </c>
    </row>
    <row r="4" spans="1:32">
      <c r="A4" s="1" t="s">
        <v>550</v>
      </c>
      <c r="B4" t="s">
        <v>847</v>
      </c>
      <c r="C4" t="s">
        <v>851</v>
      </c>
      <c r="D4" t="s">
        <v>852</v>
      </c>
      <c r="E4" t="s">
        <v>853</v>
      </c>
      <c r="F4" t="s">
        <v>854</v>
      </c>
      <c r="G4" t="s">
        <v>855</v>
      </c>
      <c r="H4" t="s">
        <v>856</v>
      </c>
      <c r="I4" t="s">
        <v>857</v>
      </c>
      <c r="J4" t="s">
        <v>846</v>
      </c>
      <c r="K4" t="s">
        <v>858</v>
      </c>
      <c r="L4" t="s">
        <v>859</v>
      </c>
      <c r="M4" t="s">
        <v>860</v>
      </c>
      <c r="N4" t="s">
        <v>861</v>
      </c>
      <c r="O4" t="s">
        <v>862</v>
      </c>
      <c r="P4" t="s">
        <v>863</v>
      </c>
      <c r="Q4" t="s">
        <v>864</v>
      </c>
      <c r="R4" t="s">
        <v>865</v>
      </c>
      <c r="S4" t="s">
        <v>866</v>
      </c>
      <c r="T4" t="s">
        <v>867</v>
      </c>
      <c r="U4" t="s">
        <v>868</v>
      </c>
      <c r="V4" t="s">
        <v>869</v>
      </c>
      <c r="W4" t="s">
        <v>870</v>
      </c>
      <c r="X4" t="s">
        <v>871</v>
      </c>
      <c r="Y4" t="s">
        <v>872</v>
      </c>
      <c r="Z4" t="s">
        <v>873</v>
      </c>
      <c r="AA4" t="s">
        <v>874</v>
      </c>
      <c r="AB4" t="s">
        <v>875</v>
      </c>
      <c r="AC4" t="s">
        <v>876</v>
      </c>
      <c r="AD4" t="s">
        <v>877</v>
      </c>
      <c r="AE4" t="s">
        <v>878</v>
      </c>
      <c r="AF4" t="s">
        <v>549</v>
      </c>
    </row>
    <row r="5" spans="1:32">
      <c r="A5" s="2" t="s">
        <v>303</v>
      </c>
      <c r="B5" s="3"/>
      <c r="C5" s="3"/>
      <c r="D5" s="3"/>
      <c r="E5" s="3"/>
      <c r="F5" s="3"/>
      <c r="G5" s="3"/>
      <c r="H5" s="3"/>
      <c r="I5" s="3">
        <v>1</v>
      </c>
      <c r="J5" s="3"/>
      <c r="K5" s="3"/>
      <c r="L5" s="3"/>
      <c r="M5" s="3"/>
      <c r="N5" s="3"/>
      <c r="O5" s="3"/>
      <c r="P5" s="3"/>
      <c r="Q5" s="3"/>
      <c r="R5" s="3"/>
      <c r="S5" s="3">
        <v>1</v>
      </c>
      <c r="T5" s="3"/>
      <c r="U5" s="3"/>
      <c r="V5" s="3"/>
      <c r="W5" s="3"/>
      <c r="X5" s="3"/>
      <c r="Y5" s="3">
        <v>1</v>
      </c>
      <c r="Z5" s="3"/>
      <c r="AA5" s="3"/>
      <c r="AB5" s="3"/>
      <c r="AC5" s="3">
        <v>1</v>
      </c>
      <c r="AD5" s="3">
        <v>3</v>
      </c>
      <c r="AE5" s="3"/>
      <c r="AF5" s="3">
        <v>7</v>
      </c>
    </row>
    <row r="6" spans="1:32">
      <c r="A6" s="2" t="s">
        <v>35</v>
      </c>
      <c r="B6" s="3"/>
      <c r="C6" s="3">
        <v>1</v>
      </c>
      <c r="D6" s="3"/>
      <c r="E6" s="3">
        <v>2</v>
      </c>
      <c r="F6" s="3"/>
      <c r="G6" s="3">
        <v>6</v>
      </c>
      <c r="H6" s="3"/>
      <c r="I6" s="3"/>
      <c r="J6" s="3">
        <v>6</v>
      </c>
      <c r="K6" s="3">
        <v>8</v>
      </c>
      <c r="L6" s="3"/>
      <c r="M6" s="3">
        <v>10</v>
      </c>
      <c r="N6" s="3"/>
      <c r="O6" s="3">
        <v>9</v>
      </c>
      <c r="P6" s="3"/>
      <c r="Q6" s="3">
        <v>3</v>
      </c>
      <c r="R6" s="3"/>
      <c r="S6" s="3">
        <v>12</v>
      </c>
      <c r="T6" s="3">
        <v>1</v>
      </c>
      <c r="U6" s="3">
        <v>2</v>
      </c>
      <c r="V6" s="3"/>
      <c r="W6" s="3">
        <v>5</v>
      </c>
      <c r="X6" s="3"/>
      <c r="Y6" s="3"/>
      <c r="Z6" s="3">
        <v>2</v>
      </c>
      <c r="AA6" s="3"/>
      <c r="AB6" s="3"/>
      <c r="AC6" s="3"/>
      <c r="AD6" s="3">
        <v>2</v>
      </c>
      <c r="AE6" s="3"/>
      <c r="AF6" s="3">
        <v>69</v>
      </c>
    </row>
    <row r="7" spans="1:32">
      <c r="A7" s="2" t="s">
        <v>175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>
        <v>1</v>
      </c>
      <c r="R7" s="3"/>
      <c r="S7" s="3"/>
      <c r="T7" s="3"/>
      <c r="U7" s="3">
        <v>1</v>
      </c>
      <c r="V7" s="3"/>
      <c r="W7" s="3"/>
      <c r="X7" s="3"/>
      <c r="Y7" s="3"/>
      <c r="Z7" s="3"/>
      <c r="AA7" s="3"/>
      <c r="AB7" s="3"/>
      <c r="AC7" s="3">
        <v>1</v>
      </c>
      <c r="AD7" s="3"/>
      <c r="AE7" s="3"/>
      <c r="AF7" s="3">
        <v>3</v>
      </c>
    </row>
    <row r="8" spans="1:32">
      <c r="A8" s="2" t="s">
        <v>179</v>
      </c>
      <c r="B8" s="3"/>
      <c r="C8" s="3"/>
      <c r="D8" s="3">
        <v>2</v>
      </c>
      <c r="E8" s="3">
        <v>1</v>
      </c>
      <c r="F8" s="3"/>
      <c r="G8" s="3"/>
      <c r="H8" s="3"/>
      <c r="I8" s="3">
        <v>1</v>
      </c>
      <c r="J8" s="3">
        <v>6</v>
      </c>
      <c r="K8" s="3">
        <v>1</v>
      </c>
      <c r="L8" s="3">
        <v>1</v>
      </c>
      <c r="M8" s="3">
        <v>4</v>
      </c>
      <c r="N8" s="3"/>
      <c r="O8" s="3">
        <v>1</v>
      </c>
      <c r="P8" s="3"/>
      <c r="Q8" s="3">
        <v>4</v>
      </c>
      <c r="R8" s="3"/>
      <c r="S8" s="3">
        <v>3</v>
      </c>
      <c r="T8" s="3">
        <v>1</v>
      </c>
      <c r="U8" s="3">
        <v>2</v>
      </c>
      <c r="V8" s="3"/>
      <c r="W8" s="3">
        <v>3</v>
      </c>
      <c r="X8" s="3"/>
      <c r="Y8" s="3">
        <v>3</v>
      </c>
      <c r="Z8" s="3">
        <v>1</v>
      </c>
      <c r="AA8" s="3">
        <v>1</v>
      </c>
      <c r="AB8" s="3">
        <v>2</v>
      </c>
      <c r="AC8" s="3">
        <v>3</v>
      </c>
      <c r="AD8" s="3"/>
      <c r="AE8" s="3"/>
      <c r="AF8" s="3">
        <v>40</v>
      </c>
    </row>
    <row r="9" spans="1:32">
      <c r="A9" s="2" t="s">
        <v>438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>
        <v>1</v>
      </c>
      <c r="O9" s="3"/>
      <c r="P9" s="3"/>
      <c r="Q9" s="3"/>
      <c r="R9" s="3"/>
      <c r="S9" s="3"/>
      <c r="T9" s="3">
        <v>1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v>2</v>
      </c>
    </row>
    <row r="10" spans="1:32">
      <c r="A10" s="2" t="s">
        <v>387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>
        <v>2</v>
      </c>
      <c r="X10" s="3"/>
      <c r="Y10" s="3"/>
      <c r="Z10" s="3"/>
      <c r="AA10" s="3"/>
      <c r="AB10" s="3"/>
      <c r="AC10" s="3"/>
      <c r="AD10" s="3"/>
      <c r="AE10" s="3"/>
      <c r="AF10" s="3">
        <v>2</v>
      </c>
    </row>
    <row r="11" spans="1:32">
      <c r="A11" s="2" t="s">
        <v>393</v>
      </c>
      <c r="B11" s="3"/>
      <c r="C11" s="3"/>
      <c r="D11" s="3"/>
      <c r="E11" s="3"/>
      <c r="F11" s="3"/>
      <c r="G11" s="3">
        <v>1</v>
      </c>
      <c r="H11" s="3"/>
      <c r="I11" s="3"/>
      <c r="J11" s="3">
        <v>2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>
        <v>1</v>
      </c>
      <c r="AA11" s="3"/>
      <c r="AB11" s="3"/>
      <c r="AC11" s="3"/>
      <c r="AD11" s="3"/>
      <c r="AE11" s="3"/>
      <c r="AF11" s="3">
        <v>4</v>
      </c>
    </row>
    <row r="12" spans="1:32">
      <c r="A12" s="2" t="s">
        <v>317</v>
      </c>
      <c r="B12" s="3"/>
      <c r="C12" s="3">
        <v>3</v>
      </c>
      <c r="D12" s="3">
        <v>1</v>
      </c>
      <c r="E12" s="3">
        <v>1</v>
      </c>
      <c r="F12" s="3">
        <v>4</v>
      </c>
      <c r="G12" s="3">
        <v>1</v>
      </c>
      <c r="H12" s="3">
        <v>2</v>
      </c>
      <c r="I12" s="3"/>
      <c r="J12" s="3">
        <v>1</v>
      </c>
      <c r="K12" s="3">
        <v>1</v>
      </c>
      <c r="L12" s="3">
        <v>3</v>
      </c>
      <c r="M12" s="3">
        <v>3</v>
      </c>
      <c r="N12" s="3"/>
      <c r="O12" s="3"/>
      <c r="P12" s="3">
        <v>5</v>
      </c>
      <c r="Q12" s="3">
        <v>1</v>
      </c>
      <c r="R12" s="3">
        <v>1</v>
      </c>
      <c r="S12" s="3">
        <v>2</v>
      </c>
      <c r="T12" s="3">
        <v>8</v>
      </c>
      <c r="U12" s="3">
        <v>1</v>
      </c>
      <c r="V12" s="3">
        <v>4</v>
      </c>
      <c r="W12" s="3">
        <v>3</v>
      </c>
      <c r="X12" s="3">
        <v>4</v>
      </c>
      <c r="Y12" s="3">
        <v>1</v>
      </c>
      <c r="Z12" s="3">
        <v>4</v>
      </c>
      <c r="AA12" s="3"/>
      <c r="AB12" s="3">
        <v>3</v>
      </c>
      <c r="AC12" s="3">
        <v>4</v>
      </c>
      <c r="AD12" s="3"/>
      <c r="AE12" s="3">
        <v>3</v>
      </c>
      <c r="AF12" s="3">
        <v>64</v>
      </c>
    </row>
    <row r="13" spans="1:32">
      <c r="A13" s="2" t="s">
        <v>244</v>
      </c>
      <c r="B13" s="3"/>
      <c r="C13" s="3">
        <v>2</v>
      </c>
      <c r="D13" s="3">
        <v>3</v>
      </c>
      <c r="E13" s="3"/>
      <c r="F13" s="3"/>
      <c r="G13" s="3">
        <v>1</v>
      </c>
      <c r="H13" s="3"/>
      <c r="I13" s="3"/>
      <c r="J13" s="3">
        <v>1</v>
      </c>
      <c r="K13" s="3">
        <v>2</v>
      </c>
      <c r="L13" s="3">
        <v>1</v>
      </c>
      <c r="M13" s="3"/>
      <c r="N13" s="3">
        <v>3</v>
      </c>
      <c r="O13" s="3"/>
      <c r="P13" s="3"/>
      <c r="Q13" s="3">
        <v>1</v>
      </c>
      <c r="R13" s="3"/>
      <c r="S13" s="3">
        <v>2</v>
      </c>
      <c r="T13" s="3">
        <v>3</v>
      </c>
      <c r="U13" s="3"/>
      <c r="V13" s="3"/>
      <c r="W13" s="3">
        <v>1</v>
      </c>
      <c r="X13" s="3">
        <v>3</v>
      </c>
      <c r="Y13" s="3"/>
      <c r="Z13" s="3"/>
      <c r="AA13" s="3">
        <v>4</v>
      </c>
      <c r="AB13" s="3"/>
      <c r="AC13" s="3"/>
      <c r="AD13" s="3">
        <v>6</v>
      </c>
      <c r="AE13" s="3"/>
      <c r="AF13" s="3">
        <v>33</v>
      </c>
    </row>
    <row r="14" spans="1:32">
      <c r="A14" s="2" t="s">
        <v>459</v>
      </c>
      <c r="B14" s="3"/>
      <c r="C14" s="3"/>
      <c r="D14" s="3"/>
      <c r="E14" s="3"/>
      <c r="F14" s="3"/>
      <c r="G14" s="3"/>
      <c r="H14" s="3"/>
      <c r="I14" s="3"/>
      <c r="J14" s="3">
        <v>1</v>
      </c>
      <c r="K14" s="3"/>
      <c r="L14" s="3"/>
      <c r="M14" s="3"/>
      <c r="N14" s="3"/>
      <c r="O14" s="3">
        <v>1</v>
      </c>
      <c r="P14" s="3">
        <v>1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>
        <v>1</v>
      </c>
      <c r="AB14" s="3"/>
      <c r="AC14" s="3">
        <v>1</v>
      </c>
      <c r="AD14" s="3">
        <v>1</v>
      </c>
      <c r="AE14" s="3"/>
      <c r="AF14" s="3">
        <v>6</v>
      </c>
    </row>
    <row r="15" spans="1:32">
      <c r="A15" s="2" t="s">
        <v>18</v>
      </c>
      <c r="B15" s="3">
        <v>7</v>
      </c>
      <c r="C15" s="3"/>
      <c r="D15" s="3"/>
      <c r="E15" s="3"/>
      <c r="F15" s="3"/>
      <c r="G15" s="3"/>
      <c r="H15" s="3"/>
      <c r="I15" s="3"/>
      <c r="J15" s="3"/>
      <c r="K15" s="3">
        <v>6</v>
      </c>
      <c r="L15" s="3"/>
      <c r="M15" s="3"/>
      <c r="N15" s="3"/>
      <c r="O15" s="3"/>
      <c r="P15" s="3"/>
      <c r="Q15" s="3">
        <v>1</v>
      </c>
      <c r="R15" s="3"/>
      <c r="S15" s="3"/>
      <c r="T15" s="3"/>
      <c r="U15" s="3">
        <v>1</v>
      </c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>
        <v>15</v>
      </c>
    </row>
    <row r="16" spans="1:32">
      <c r="A16" s="2" t="s">
        <v>7</v>
      </c>
      <c r="B16" s="3"/>
      <c r="C16" s="3"/>
      <c r="D16" s="3"/>
      <c r="E16" s="3"/>
      <c r="F16" s="3"/>
      <c r="G16" s="3"/>
      <c r="H16" s="3"/>
      <c r="I16" s="3"/>
      <c r="J16" s="3"/>
      <c r="K16" s="3">
        <v>1</v>
      </c>
      <c r="L16" s="3"/>
      <c r="M16" s="3">
        <v>2</v>
      </c>
      <c r="N16" s="3">
        <v>1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>
        <v>1</v>
      </c>
      <c r="AA16" s="3">
        <v>1</v>
      </c>
      <c r="AB16" s="3"/>
      <c r="AC16" s="3">
        <v>1</v>
      </c>
      <c r="AD16" s="3">
        <v>1</v>
      </c>
      <c r="AE16" s="3"/>
      <c r="AF16" s="3">
        <v>8</v>
      </c>
    </row>
    <row r="17" spans="1:32">
      <c r="A17" s="2" t="s">
        <v>549</v>
      </c>
      <c r="B17" s="3">
        <v>7</v>
      </c>
      <c r="C17" s="3">
        <v>6</v>
      </c>
      <c r="D17" s="3">
        <v>6</v>
      </c>
      <c r="E17" s="3">
        <v>4</v>
      </c>
      <c r="F17" s="3">
        <v>4</v>
      </c>
      <c r="G17" s="3">
        <v>9</v>
      </c>
      <c r="H17" s="3">
        <v>2</v>
      </c>
      <c r="I17" s="3">
        <v>2</v>
      </c>
      <c r="J17" s="3">
        <v>17</v>
      </c>
      <c r="K17" s="3">
        <v>19</v>
      </c>
      <c r="L17" s="3">
        <v>5</v>
      </c>
      <c r="M17" s="3">
        <v>19</v>
      </c>
      <c r="N17" s="3">
        <v>5</v>
      </c>
      <c r="O17" s="3">
        <v>11</v>
      </c>
      <c r="P17" s="3">
        <v>6</v>
      </c>
      <c r="Q17" s="3">
        <v>11</v>
      </c>
      <c r="R17" s="3">
        <v>1</v>
      </c>
      <c r="S17" s="3">
        <v>20</v>
      </c>
      <c r="T17" s="3">
        <v>14</v>
      </c>
      <c r="U17" s="3">
        <v>7</v>
      </c>
      <c r="V17" s="3">
        <v>4</v>
      </c>
      <c r="W17" s="3">
        <v>14</v>
      </c>
      <c r="X17" s="3">
        <v>7</v>
      </c>
      <c r="Y17" s="3">
        <v>5</v>
      </c>
      <c r="Z17" s="3">
        <v>9</v>
      </c>
      <c r="AA17" s="3">
        <v>7</v>
      </c>
      <c r="AB17" s="3">
        <v>5</v>
      </c>
      <c r="AC17" s="3">
        <v>11</v>
      </c>
      <c r="AD17" s="3">
        <v>13</v>
      </c>
      <c r="AE17" s="3">
        <v>3</v>
      </c>
      <c r="AF17" s="3">
        <v>253</v>
      </c>
    </row>
    <row r="22" spans="1:32">
      <c r="C22">
        <v>0</v>
      </c>
      <c r="D22">
        <v>1</v>
      </c>
      <c r="E22">
        <v>2</v>
      </c>
      <c r="F22">
        <v>3</v>
      </c>
      <c r="G22">
        <v>4</v>
      </c>
      <c r="H22">
        <v>5</v>
      </c>
      <c r="I22">
        <v>6</v>
      </c>
      <c r="J22">
        <v>7</v>
      </c>
      <c r="K22">
        <v>8</v>
      </c>
      <c r="L22">
        <v>9</v>
      </c>
      <c r="M22">
        <v>10</v>
      </c>
      <c r="N22">
        <v>11</v>
      </c>
      <c r="O22">
        <v>12</v>
      </c>
      <c r="P22">
        <v>13</v>
      </c>
      <c r="Q22">
        <v>14</v>
      </c>
      <c r="R22">
        <v>15</v>
      </c>
      <c r="S22">
        <v>16</v>
      </c>
      <c r="T22">
        <v>17</v>
      </c>
      <c r="U22">
        <v>18</v>
      </c>
      <c r="V22">
        <v>19</v>
      </c>
      <c r="W22">
        <v>20</v>
      </c>
      <c r="X22">
        <v>21</v>
      </c>
      <c r="Y22">
        <v>22</v>
      </c>
      <c r="Z22">
        <v>23</v>
      </c>
      <c r="AA22">
        <v>24</v>
      </c>
      <c r="AB22">
        <v>25</v>
      </c>
      <c r="AC22">
        <v>26</v>
      </c>
      <c r="AD22">
        <v>27</v>
      </c>
    </row>
    <row r="23" spans="1:32">
      <c r="B23" t="s">
        <v>846</v>
      </c>
      <c r="C23" t="s">
        <v>876</v>
      </c>
      <c r="D23" t="s">
        <v>873</v>
      </c>
      <c r="E23" t="s">
        <v>870</v>
      </c>
      <c r="F23" t="s">
        <v>855</v>
      </c>
      <c r="G23" t="s">
        <v>860</v>
      </c>
      <c r="H23" t="s">
        <v>858</v>
      </c>
      <c r="I23" t="s">
        <v>866</v>
      </c>
      <c r="J23" t="s">
        <v>851</v>
      </c>
      <c r="K23" t="s">
        <v>868</v>
      </c>
      <c r="L23" t="s">
        <v>864</v>
      </c>
      <c r="M23" t="s">
        <v>862</v>
      </c>
      <c r="N23" t="s">
        <v>853</v>
      </c>
      <c r="O23" t="s">
        <v>877</v>
      </c>
      <c r="P23" t="s">
        <v>874</v>
      </c>
      <c r="Q23" t="s">
        <v>871</v>
      </c>
      <c r="R23" t="s">
        <v>856</v>
      </c>
      <c r="S23" t="s">
        <v>861</v>
      </c>
      <c r="T23" t="s">
        <v>859</v>
      </c>
      <c r="U23" t="s">
        <v>867</v>
      </c>
      <c r="V23" t="s">
        <v>852</v>
      </c>
      <c r="W23" t="s">
        <v>869</v>
      </c>
      <c r="X23" t="s">
        <v>865</v>
      </c>
      <c r="Y23" t="s">
        <v>863</v>
      </c>
      <c r="Z23" t="s">
        <v>854</v>
      </c>
      <c r="AA23" t="s">
        <v>878</v>
      </c>
      <c r="AB23" t="s">
        <v>875</v>
      </c>
      <c r="AC23" t="s">
        <v>872</v>
      </c>
      <c r="AD23" t="s">
        <v>857</v>
      </c>
    </row>
    <row r="24" spans="1:32">
      <c r="A24" t="s">
        <v>303</v>
      </c>
      <c r="C24">
        <v>1</v>
      </c>
      <c r="I24">
        <v>1</v>
      </c>
      <c r="O24">
        <v>3</v>
      </c>
      <c r="AC24">
        <v>1</v>
      </c>
      <c r="AD24">
        <v>1</v>
      </c>
    </row>
    <row r="25" spans="1:32">
      <c r="A25" t="s">
        <v>35</v>
      </c>
      <c r="B25">
        <v>6</v>
      </c>
      <c r="D25">
        <v>2</v>
      </c>
      <c r="E25">
        <v>5</v>
      </c>
      <c r="F25">
        <v>6</v>
      </c>
      <c r="G25">
        <v>10</v>
      </c>
      <c r="H25">
        <v>8</v>
      </c>
      <c r="I25">
        <v>12</v>
      </c>
      <c r="J25">
        <v>1</v>
      </c>
      <c r="K25">
        <v>2</v>
      </c>
      <c r="L25">
        <v>3</v>
      </c>
      <c r="M25">
        <v>9</v>
      </c>
      <c r="N25">
        <v>2</v>
      </c>
      <c r="O25">
        <v>2</v>
      </c>
      <c r="U25">
        <v>1</v>
      </c>
    </row>
    <row r="26" spans="1:32">
      <c r="A26" t="s">
        <v>175</v>
      </c>
      <c r="C26">
        <v>1</v>
      </c>
      <c r="K26">
        <v>1</v>
      </c>
      <c r="L26">
        <v>1</v>
      </c>
    </row>
    <row r="27" spans="1:32">
      <c r="A27" t="s">
        <v>179</v>
      </c>
      <c r="B27">
        <v>6</v>
      </c>
      <c r="C27">
        <v>3</v>
      </c>
      <c r="D27">
        <v>1</v>
      </c>
      <c r="E27">
        <v>3</v>
      </c>
      <c r="G27">
        <v>4</v>
      </c>
      <c r="H27">
        <v>1</v>
      </c>
      <c r="I27">
        <v>3</v>
      </c>
      <c r="K27">
        <v>2</v>
      </c>
      <c r="L27">
        <v>4</v>
      </c>
      <c r="M27">
        <v>1</v>
      </c>
      <c r="N27">
        <v>1</v>
      </c>
      <c r="P27">
        <v>1</v>
      </c>
      <c r="T27">
        <v>1</v>
      </c>
      <c r="U27">
        <v>1</v>
      </c>
      <c r="V27">
        <v>2</v>
      </c>
      <c r="AB27">
        <v>2</v>
      </c>
      <c r="AC27">
        <v>3</v>
      </c>
      <c r="AD27">
        <v>1</v>
      </c>
    </row>
    <row r="28" spans="1:32">
      <c r="A28" t="s">
        <v>438</v>
      </c>
      <c r="S28">
        <v>1</v>
      </c>
      <c r="U28">
        <v>1</v>
      </c>
    </row>
    <row r="29" spans="1:32">
      <c r="A29" t="s">
        <v>387</v>
      </c>
      <c r="E29">
        <v>2</v>
      </c>
    </row>
    <row r="30" spans="1:32">
      <c r="A30" t="s">
        <v>393</v>
      </c>
      <c r="B30">
        <v>2</v>
      </c>
      <c r="D30">
        <v>1</v>
      </c>
      <c r="F30">
        <v>1</v>
      </c>
    </row>
    <row r="31" spans="1:32">
      <c r="A31" t="s">
        <v>317</v>
      </c>
      <c r="B31">
        <v>1</v>
      </c>
      <c r="C31">
        <v>4</v>
      </c>
      <c r="D31">
        <v>4</v>
      </c>
      <c r="E31">
        <v>3</v>
      </c>
      <c r="F31">
        <v>1</v>
      </c>
      <c r="G31">
        <v>3</v>
      </c>
      <c r="H31">
        <v>1</v>
      </c>
      <c r="I31">
        <v>2</v>
      </c>
      <c r="J31">
        <v>3</v>
      </c>
      <c r="K31">
        <v>1</v>
      </c>
      <c r="L31">
        <v>1</v>
      </c>
      <c r="N31">
        <v>1</v>
      </c>
      <c r="Q31">
        <v>4</v>
      </c>
      <c r="R31">
        <v>2</v>
      </c>
      <c r="T31">
        <v>3</v>
      </c>
      <c r="U31">
        <v>8</v>
      </c>
      <c r="V31">
        <v>1</v>
      </c>
      <c r="W31">
        <v>4</v>
      </c>
      <c r="X31">
        <v>1</v>
      </c>
      <c r="Y31">
        <v>5</v>
      </c>
      <c r="Z31">
        <v>4</v>
      </c>
      <c r="AA31">
        <v>3</v>
      </c>
      <c r="AB31">
        <v>3</v>
      </c>
      <c r="AC31">
        <v>1</v>
      </c>
    </row>
    <row r="32" spans="1:32">
      <c r="A32" t="s">
        <v>244</v>
      </c>
      <c r="B32">
        <v>1</v>
      </c>
      <c r="E32">
        <v>1</v>
      </c>
      <c r="F32">
        <v>1</v>
      </c>
      <c r="H32">
        <v>2</v>
      </c>
      <c r="I32">
        <v>2</v>
      </c>
      <c r="J32">
        <v>2</v>
      </c>
      <c r="L32">
        <v>1</v>
      </c>
      <c r="O32">
        <v>6</v>
      </c>
      <c r="P32">
        <v>4</v>
      </c>
      <c r="Q32">
        <v>3</v>
      </c>
      <c r="S32">
        <v>3</v>
      </c>
      <c r="T32">
        <v>1</v>
      </c>
      <c r="U32">
        <v>3</v>
      </c>
      <c r="V32">
        <v>3</v>
      </c>
    </row>
    <row r="33" spans="1:30">
      <c r="A33" t="s">
        <v>459</v>
      </c>
      <c r="B33">
        <v>1</v>
      </c>
      <c r="C33">
        <v>1</v>
      </c>
      <c r="M33">
        <v>1</v>
      </c>
      <c r="O33">
        <v>1</v>
      </c>
      <c r="P33">
        <v>1</v>
      </c>
      <c r="Y33">
        <v>1</v>
      </c>
    </row>
    <row r="34" spans="1:30">
      <c r="A34" t="s">
        <v>18</v>
      </c>
      <c r="H34">
        <v>6</v>
      </c>
      <c r="K34">
        <v>1</v>
      </c>
      <c r="L34">
        <v>1</v>
      </c>
    </row>
    <row r="35" spans="1:30">
      <c r="A35" t="s">
        <v>7</v>
      </c>
      <c r="C35">
        <v>1</v>
      </c>
      <c r="D35">
        <v>1</v>
      </c>
      <c r="G35">
        <v>2</v>
      </c>
      <c r="H35">
        <v>1</v>
      </c>
      <c r="O35">
        <v>1</v>
      </c>
      <c r="P35">
        <v>1</v>
      </c>
      <c r="S35">
        <v>1</v>
      </c>
    </row>
    <row r="36" spans="1:30">
      <c r="A36" t="s">
        <v>549</v>
      </c>
      <c r="B36">
        <f>SUM(B24:B35)</f>
        <v>17</v>
      </c>
      <c r="C36">
        <f t="shared" ref="C36:AD36" si="0">SUM(C24:C35)</f>
        <v>11</v>
      </c>
      <c r="D36">
        <f t="shared" si="0"/>
        <v>9</v>
      </c>
      <c r="E36">
        <f t="shared" si="0"/>
        <v>14</v>
      </c>
      <c r="F36">
        <f t="shared" si="0"/>
        <v>9</v>
      </c>
      <c r="G36">
        <f t="shared" si="0"/>
        <v>19</v>
      </c>
      <c r="H36">
        <f t="shared" si="0"/>
        <v>19</v>
      </c>
      <c r="I36">
        <f t="shared" si="0"/>
        <v>20</v>
      </c>
      <c r="J36">
        <f t="shared" si="0"/>
        <v>6</v>
      </c>
      <c r="K36">
        <f t="shared" si="0"/>
        <v>7</v>
      </c>
      <c r="L36">
        <f t="shared" si="0"/>
        <v>11</v>
      </c>
      <c r="M36">
        <f t="shared" si="0"/>
        <v>11</v>
      </c>
      <c r="N36">
        <f t="shared" si="0"/>
        <v>4</v>
      </c>
      <c r="O36">
        <f t="shared" si="0"/>
        <v>13</v>
      </c>
      <c r="P36">
        <f t="shared" si="0"/>
        <v>7</v>
      </c>
      <c r="Q36">
        <f t="shared" si="0"/>
        <v>7</v>
      </c>
      <c r="R36">
        <f t="shared" si="0"/>
        <v>2</v>
      </c>
      <c r="S36">
        <f t="shared" si="0"/>
        <v>5</v>
      </c>
      <c r="T36">
        <f t="shared" si="0"/>
        <v>5</v>
      </c>
      <c r="U36">
        <f t="shared" si="0"/>
        <v>14</v>
      </c>
      <c r="V36">
        <f t="shared" si="0"/>
        <v>6</v>
      </c>
      <c r="W36">
        <f t="shared" si="0"/>
        <v>4</v>
      </c>
      <c r="X36">
        <f t="shared" si="0"/>
        <v>1</v>
      </c>
      <c r="Y36">
        <f t="shared" si="0"/>
        <v>6</v>
      </c>
      <c r="Z36">
        <f t="shared" si="0"/>
        <v>4</v>
      </c>
      <c r="AA36">
        <f t="shared" si="0"/>
        <v>3</v>
      </c>
      <c r="AB36">
        <f t="shared" si="0"/>
        <v>5</v>
      </c>
      <c r="AC36">
        <f t="shared" si="0"/>
        <v>5</v>
      </c>
      <c r="AD36">
        <f t="shared" si="0"/>
        <v>2</v>
      </c>
    </row>
  </sheetData>
  <sortState columnSort="1" ref="C22:AD36">
    <sortCondition ref="C22:AD22"/>
  </sortState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18"/>
  <sheetViews>
    <sheetView tabSelected="1" topLeftCell="E1" workbookViewId="0">
      <pane ySplit="2565"/>
      <selection activeCell="Y1" sqref="Y1:AB1048576"/>
      <selection pane="bottomLeft" activeCell="K16" sqref="K16"/>
    </sheetView>
  </sheetViews>
  <sheetFormatPr defaultRowHeight="15"/>
  <cols>
    <col min="1" max="3" width="0" style="5" hidden="1" customWidth="1"/>
    <col min="4" max="4" width="13" style="6" hidden="1" customWidth="1"/>
    <col min="5" max="5" width="10.7109375" style="13" customWidth="1"/>
    <col min="6" max="6" width="48.7109375" style="8" customWidth="1"/>
    <col min="7" max="7" width="4" style="8" bestFit="1" customWidth="1"/>
    <col min="8" max="8" width="6" style="8" bestFit="1" customWidth="1"/>
    <col min="9" max="9" width="13.85546875" style="8" bestFit="1" customWidth="1"/>
    <col min="10" max="10" width="11.5703125" style="9" bestFit="1" customWidth="1"/>
    <col min="11" max="11" width="13.42578125" style="9" customWidth="1"/>
    <col min="12" max="12" width="16.28515625" style="10" customWidth="1"/>
    <col min="13" max="13" width="7.42578125" style="11" bestFit="1" customWidth="1"/>
    <col min="14" max="14" width="10.7109375" style="5" hidden="1" customWidth="1"/>
    <col min="15" max="15" width="4.7109375" style="8" bestFit="1" customWidth="1"/>
    <col min="16" max="16" width="9" style="12" bestFit="1" customWidth="1"/>
    <col min="17" max="17" width="9.42578125" style="8" bestFit="1" customWidth="1"/>
    <col min="18" max="18" width="5.5703125" style="5" bestFit="1" customWidth="1"/>
    <col min="19" max="19" width="6" style="5" hidden="1" customWidth="1"/>
    <col min="20" max="20" width="4.7109375" style="5" hidden="1" customWidth="1"/>
    <col min="21" max="21" width="6" style="5" hidden="1" customWidth="1"/>
    <col min="22" max="22" width="4.5703125" style="5" hidden="1" customWidth="1"/>
    <col min="23" max="23" width="5" style="5" hidden="1" customWidth="1"/>
    <col min="24" max="24" width="21.85546875" style="5" bestFit="1" customWidth="1"/>
    <col min="25" max="28" width="0" style="5" hidden="1" customWidth="1"/>
    <col min="29" max="16384" width="9.140625" style="5"/>
  </cols>
  <sheetData>
    <row r="1" spans="1:25" ht="21">
      <c r="A1" s="5">
        <v>1</v>
      </c>
      <c r="E1" s="7" t="s">
        <v>586</v>
      </c>
    </row>
    <row r="2" spans="1:25" s="14" customFormat="1" ht="47.25">
      <c r="A2" s="14">
        <v>2</v>
      </c>
      <c r="D2" s="15"/>
      <c r="E2" s="16" t="s">
        <v>585</v>
      </c>
      <c r="F2" s="17" t="s">
        <v>0</v>
      </c>
      <c r="G2" s="17" t="s">
        <v>1</v>
      </c>
      <c r="H2" s="17" t="s">
        <v>263</v>
      </c>
      <c r="I2" s="17" t="s">
        <v>535</v>
      </c>
      <c r="J2" s="18" t="s">
        <v>537</v>
      </c>
      <c r="K2" s="33" t="s">
        <v>879</v>
      </c>
      <c r="L2" s="19" t="s">
        <v>845</v>
      </c>
      <c r="M2" s="20" t="s">
        <v>538</v>
      </c>
      <c r="N2" s="14" t="s">
        <v>2</v>
      </c>
      <c r="O2" s="17" t="s">
        <v>3</v>
      </c>
      <c r="P2" s="21" t="s">
        <v>584</v>
      </c>
      <c r="Q2" s="17" t="s">
        <v>538</v>
      </c>
      <c r="R2" s="14" t="s">
        <v>589</v>
      </c>
      <c r="S2" s="14" t="s">
        <v>2</v>
      </c>
      <c r="T2" s="14" t="s">
        <v>3</v>
      </c>
      <c r="U2" s="14" t="s">
        <v>587</v>
      </c>
      <c r="V2" s="14" t="s">
        <v>588</v>
      </c>
      <c r="W2" s="14" t="s">
        <v>589</v>
      </c>
      <c r="X2" s="14" t="s">
        <v>848</v>
      </c>
      <c r="Y2" s="14" t="s">
        <v>850</v>
      </c>
    </row>
    <row r="3" spans="1:25" s="23" customFormat="1" ht="15.75">
      <c r="A3" s="14">
        <v>20</v>
      </c>
      <c r="B3" s="5" t="s">
        <v>591</v>
      </c>
      <c r="C3" s="5" t="s">
        <v>761</v>
      </c>
      <c r="D3" s="6" t="s">
        <v>308</v>
      </c>
      <c r="E3" s="13" t="s">
        <v>308</v>
      </c>
      <c r="F3" s="8" t="s">
        <v>309</v>
      </c>
      <c r="G3" s="8">
        <v>541</v>
      </c>
      <c r="H3" s="8" t="s">
        <v>302</v>
      </c>
      <c r="I3" s="8" t="s">
        <v>303</v>
      </c>
      <c r="J3" s="9">
        <v>24000</v>
      </c>
      <c r="K3" s="9"/>
      <c r="L3" s="10">
        <f>+M3-30</f>
        <v>40800</v>
      </c>
      <c r="M3" s="12">
        <v>40830</v>
      </c>
      <c r="N3" s="22">
        <v>40812</v>
      </c>
      <c r="O3" s="8" t="s">
        <v>14</v>
      </c>
      <c r="P3" s="12">
        <v>41610</v>
      </c>
      <c r="Q3" s="8" t="s">
        <v>555</v>
      </c>
      <c r="R3" s="5">
        <v>15</v>
      </c>
      <c r="S3" s="5">
        <v>41036</v>
      </c>
      <c r="T3" s="5"/>
      <c r="U3" s="5">
        <v>41121</v>
      </c>
      <c r="V3" s="5"/>
      <c r="W3" s="5">
        <v>130</v>
      </c>
      <c r="X3" s="5" t="s">
        <v>849</v>
      </c>
      <c r="Y3" s="5" t="str">
        <f t="shared" ref="Y3:Y66" si="0">TEXT(L3,"mmm/yy")</f>
        <v>Sep/11</v>
      </c>
    </row>
    <row r="4" spans="1:25" s="23" customFormat="1">
      <c r="A4" s="23">
        <v>13</v>
      </c>
      <c r="B4" s="23" t="s">
        <v>591</v>
      </c>
      <c r="C4" s="23" t="s">
        <v>673</v>
      </c>
      <c r="D4" s="24" t="s">
        <v>83</v>
      </c>
      <c r="E4" s="25" t="s">
        <v>83</v>
      </c>
      <c r="F4" s="26" t="s">
        <v>84</v>
      </c>
      <c r="G4" s="26">
        <v>72</v>
      </c>
      <c r="H4" s="26" t="s">
        <v>74</v>
      </c>
      <c r="I4" s="26" t="s">
        <v>35</v>
      </c>
      <c r="J4" s="27">
        <v>15000</v>
      </c>
      <c r="K4" s="27"/>
      <c r="L4" s="28" t="s">
        <v>846</v>
      </c>
      <c r="M4" s="29">
        <v>40784</v>
      </c>
      <c r="N4" s="30">
        <v>40784</v>
      </c>
      <c r="O4" s="26" t="s">
        <v>14</v>
      </c>
      <c r="P4" s="29">
        <v>40927</v>
      </c>
      <c r="Q4" s="26" t="s">
        <v>554</v>
      </c>
      <c r="R4" s="23">
        <v>104</v>
      </c>
      <c r="S4" s="23">
        <v>40301</v>
      </c>
      <c r="T4" s="23" t="s">
        <v>14</v>
      </c>
      <c r="U4" s="23">
        <v>40394</v>
      </c>
      <c r="V4" s="23" t="s">
        <v>14</v>
      </c>
      <c r="W4" s="23">
        <v>999</v>
      </c>
      <c r="Y4" s="5" t="str">
        <f t="shared" si="0"/>
        <v>done</v>
      </c>
    </row>
    <row r="5" spans="1:25" s="23" customFormat="1" ht="15.75">
      <c r="A5" s="31">
        <v>14</v>
      </c>
      <c r="B5" s="23" t="s">
        <v>591</v>
      </c>
      <c r="C5" s="23" t="s">
        <v>674</v>
      </c>
      <c r="D5" s="24" t="s">
        <v>85</v>
      </c>
      <c r="E5" s="25" t="s">
        <v>85</v>
      </c>
      <c r="F5" s="26" t="s">
        <v>86</v>
      </c>
      <c r="G5" s="26">
        <v>72</v>
      </c>
      <c r="H5" s="26" t="s">
        <v>74</v>
      </c>
      <c r="I5" s="26" t="s">
        <v>35</v>
      </c>
      <c r="J5" s="27">
        <v>25000</v>
      </c>
      <c r="K5" s="27"/>
      <c r="L5" s="28" t="s">
        <v>846</v>
      </c>
      <c r="M5" s="29">
        <v>40786</v>
      </c>
      <c r="N5" s="30">
        <v>40786</v>
      </c>
      <c r="O5" s="26" t="s">
        <v>14</v>
      </c>
      <c r="P5" s="29">
        <v>40927</v>
      </c>
      <c r="Q5" s="26" t="s">
        <v>554</v>
      </c>
      <c r="R5" s="23">
        <v>76</v>
      </c>
      <c r="S5" s="23">
        <v>41001</v>
      </c>
      <c r="U5" s="23">
        <v>41142</v>
      </c>
      <c r="W5" s="23">
        <v>63</v>
      </c>
      <c r="Y5" s="5" t="str">
        <f t="shared" si="0"/>
        <v>done</v>
      </c>
    </row>
    <row r="6" spans="1:25" s="23" customFormat="1">
      <c r="A6" s="23">
        <v>15</v>
      </c>
      <c r="B6" s="23" t="s">
        <v>591</v>
      </c>
      <c r="C6" s="23" t="s">
        <v>653</v>
      </c>
      <c r="D6" s="24" t="s">
        <v>42</v>
      </c>
      <c r="E6" s="25" t="s">
        <v>42</v>
      </c>
      <c r="F6" s="26" t="s">
        <v>536</v>
      </c>
      <c r="G6" s="26">
        <v>1</v>
      </c>
      <c r="H6" s="26" t="s">
        <v>43</v>
      </c>
      <c r="I6" s="26" t="s">
        <v>35</v>
      </c>
      <c r="J6" s="27">
        <v>1070575</v>
      </c>
      <c r="K6" s="27"/>
      <c r="L6" s="28" t="s">
        <v>846</v>
      </c>
      <c r="M6" s="29">
        <v>40801</v>
      </c>
      <c r="N6" s="30">
        <v>40828</v>
      </c>
      <c r="O6" s="26" t="s">
        <v>14</v>
      </c>
      <c r="P6" s="29">
        <v>40828</v>
      </c>
      <c r="Q6" s="26" t="s">
        <v>556</v>
      </c>
      <c r="R6" s="23">
        <v>90</v>
      </c>
      <c r="S6" s="23">
        <v>41080</v>
      </c>
      <c r="U6" s="23">
        <v>41080</v>
      </c>
      <c r="W6" s="23">
        <v>201</v>
      </c>
      <c r="Y6" s="5" t="str">
        <f t="shared" si="0"/>
        <v>done</v>
      </c>
    </row>
    <row r="7" spans="1:25" s="23" customFormat="1" ht="15.75">
      <c r="A7" s="14">
        <v>40</v>
      </c>
      <c r="B7" s="5" t="s">
        <v>591</v>
      </c>
      <c r="C7" s="5" t="s">
        <v>669</v>
      </c>
      <c r="D7" s="6" t="s">
        <v>75</v>
      </c>
      <c r="E7" s="13" t="s">
        <v>75</v>
      </c>
      <c r="F7" s="8" t="s">
        <v>76</v>
      </c>
      <c r="G7" s="8">
        <v>60</v>
      </c>
      <c r="H7" s="8" t="s">
        <v>74</v>
      </c>
      <c r="I7" s="8" t="s">
        <v>35</v>
      </c>
      <c r="J7" s="9">
        <v>20000</v>
      </c>
      <c r="K7" s="9"/>
      <c r="L7" s="10">
        <f>+M7-30</f>
        <v>40827</v>
      </c>
      <c r="M7" s="12">
        <v>40857</v>
      </c>
      <c r="N7" s="22">
        <v>40857</v>
      </c>
      <c r="O7" s="8"/>
      <c r="P7" s="12">
        <v>40952</v>
      </c>
      <c r="Q7" s="8" t="s">
        <v>557</v>
      </c>
      <c r="R7" s="5">
        <v>59</v>
      </c>
      <c r="S7" s="5">
        <v>40884</v>
      </c>
      <c r="T7" s="5"/>
      <c r="U7" s="5">
        <v>40884</v>
      </c>
      <c r="V7" s="5"/>
      <c r="W7" s="5">
        <v>53</v>
      </c>
      <c r="X7" s="5"/>
      <c r="Y7" s="5" t="str">
        <f t="shared" si="0"/>
        <v>Oct/11</v>
      </c>
    </row>
    <row r="8" spans="1:25" s="23" customFormat="1">
      <c r="A8" s="5">
        <v>43</v>
      </c>
      <c r="B8" s="5" t="s">
        <v>591</v>
      </c>
      <c r="C8" s="5" t="s">
        <v>690</v>
      </c>
      <c r="D8" s="6" t="s">
        <v>117</v>
      </c>
      <c r="E8" s="13" t="s">
        <v>117</v>
      </c>
      <c r="F8" s="8" t="s">
        <v>118</v>
      </c>
      <c r="G8" s="8">
        <v>80</v>
      </c>
      <c r="H8" s="8" t="s">
        <v>74</v>
      </c>
      <c r="I8" s="8" t="s">
        <v>35</v>
      </c>
      <c r="J8" s="9">
        <v>20000</v>
      </c>
      <c r="K8" s="9"/>
      <c r="L8" s="10">
        <f>+M8-30</f>
        <v>40828</v>
      </c>
      <c r="M8" s="12">
        <v>40858</v>
      </c>
      <c r="N8" s="22">
        <v>40858</v>
      </c>
      <c r="O8" s="8"/>
      <c r="P8" s="12">
        <v>40981</v>
      </c>
      <c r="Q8" s="8" t="s">
        <v>557</v>
      </c>
      <c r="R8" s="5">
        <v>174</v>
      </c>
      <c r="S8" s="5">
        <v>41031</v>
      </c>
      <c r="T8" s="5"/>
      <c r="U8" s="5">
        <v>41031</v>
      </c>
      <c r="V8" s="5"/>
      <c r="W8" s="5">
        <v>15</v>
      </c>
      <c r="X8" s="5"/>
      <c r="Y8" s="5" t="str">
        <f t="shared" si="0"/>
        <v>Oct/11</v>
      </c>
    </row>
    <row r="9" spans="1:25" s="23" customFormat="1">
      <c r="A9" s="5">
        <v>19</v>
      </c>
      <c r="B9" s="5" t="s">
        <v>591</v>
      </c>
      <c r="C9" s="5" t="s">
        <v>746</v>
      </c>
      <c r="D9" s="6" t="s">
        <v>274</v>
      </c>
      <c r="E9" s="13" t="s">
        <v>274</v>
      </c>
      <c r="F9" s="8" t="s">
        <v>275</v>
      </c>
      <c r="G9" s="8">
        <v>83</v>
      </c>
      <c r="H9" s="8" t="s">
        <v>276</v>
      </c>
      <c r="I9" s="8" t="s">
        <v>175</v>
      </c>
      <c r="J9" s="9">
        <v>431000</v>
      </c>
      <c r="K9" s="9"/>
      <c r="L9" s="10">
        <f>+M9-30</f>
        <v>40800</v>
      </c>
      <c r="M9" s="12">
        <v>40830</v>
      </c>
      <c r="N9" s="22">
        <v>40812</v>
      </c>
      <c r="O9" s="8" t="s">
        <v>14</v>
      </c>
      <c r="P9" s="12">
        <v>40942</v>
      </c>
      <c r="Q9" s="8" t="s">
        <v>555</v>
      </c>
      <c r="R9" s="5">
        <v>48</v>
      </c>
      <c r="S9" s="5">
        <v>41089</v>
      </c>
      <c r="T9" s="5"/>
      <c r="U9" s="5">
        <v>41096</v>
      </c>
      <c r="V9" s="5"/>
      <c r="W9" s="5">
        <v>260</v>
      </c>
      <c r="X9" s="5" t="s">
        <v>849</v>
      </c>
      <c r="Y9" s="5" t="str">
        <f t="shared" si="0"/>
        <v>Sep/11</v>
      </c>
    </row>
    <row r="10" spans="1:25" s="23" customFormat="1" ht="15.75">
      <c r="A10" s="31">
        <v>4</v>
      </c>
      <c r="B10" s="23" t="s">
        <v>591</v>
      </c>
      <c r="C10" s="23" t="s">
        <v>731</v>
      </c>
      <c r="D10" s="24" t="s">
        <v>211</v>
      </c>
      <c r="E10" s="25" t="s">
        <v>211</v>
      </c>
      <c r="F10" s="26" t="s">
        <v>546</v>
      </c>
      <c r="G10" s="26">
        <v>250</v>
      </c>
      <c r="H10" s="26" t="s">
        <v>202</v>
      </c>
      <c r="I10" s="26" t="s">
        <v>179</v>
      </c>
      <c r="J10" s="27">
        <v>250000</v>
      </c>
      <c r="K10" s="27"/>
      <c r="L10" s="28" t="s">
        <v>846</v>
      </c>
      <c r="M10" s="29">
        <v>40483</v>
      </c>
      <c r="N10" s="30">
        <v>40483</v>
      </c>
      <c r="O10" s="26" t="s">
        <v>14</v>
      </c>
      <c r="P10" s="29">
        <v>41180</v>
      </c>
      <c r="Q10" s="26" t="s">
        <v>553</v>
      </c>
      <c r="R10" s="23">
        <v>102</v>
      </c>
      <c r="S10" s="23">
        <v>40423</v>
      </c>
      <c r="T10" s="23" t="s">
        <v>14</v>
      </c>
      <c r="U10" s="23">
        <v>40534</v>
      </c>
      <c r="V10" s="23" t="s">
        <v>14</v>
      </c>
      <c r="W10" s="23">
        <v>999</v>
      </c>
      <c r="Y10" s="5" t="str">
        <f t="shared" si="0"/>
        <v>done</v>
      </c>
    </row>
    <row r="11" spans="1:25" s="23" customFormat="1">
      <c r="A11" s="23">
        <v>5</v>
      </c>
      <c r="B11" s="23" t="s">
        <v>591</v>
      </c>
      <c r="C11" s="23" t="s">
        <v>732</v>
      </c>
      <c r="D11" s="24" t="s">
        <v>212</v>
      </c>
      <c r="E11" s="25" t="s">
        <v>212</v>
      </c>
      <c r="F11" s="26" t="s">
        <v>547</v>
      </c>
      <c r="G11" s="26">
        <v>272</v>
      </c>
      <c r="H11" s="26" t="s">
        <v>202</v>
      </c>
      <c r="I11" s="26" t="s">
        <v>179</v>
      </c>
      <c r="J11" s="27">
        <v>3000</v>
      </c>
      <c r="K11" s="27"/>
      <c r="L11" s="28" t="s">
        <v>846</v>
      </c>
      <c r="M11" s="29">
        <v>40483</v>
      </c>
      <c r="N11" s="30">
        <v>40483</v>
      </c>
      <c r="O11" s="26" t="s">
        <v>14</v>
      </c>
      <c r="P11" s="29">
        <v>41212</v>
      </c>
      <c r="Q11" s="26" t="s">
        <v>553</v>
      </c>
      <c r="R11" s="23">
        <v>80</v>
      </c>
      <c r="S11" s="23">
        <v>40589</v>
      </c>
      <c r="T11" s="23" t="s">
        <v>14</v>
      </c>
      <c r="U11" s="23">
        <v>40781</v>
      </c>
      <c r="V11" s="23" t="s">
        <v>14</v>
      </c>
      <c r="W11" s="23">
        <v>999</v>
      </c>
      <c r="Y11" s="5" t="str">
        <f t="shared" si="0"/>
        <v>done</v>
      </c>
    </row>
    <row r="12" spans="1:25" s="23" customFormat="1">
      <c r="A12" s="23">
        <v>9</v>
      </c>
      <c r="B12" s="23" t="s">
        <v>591</v>
      </c>
      <c r="C12" s="23" t="s">
        <v>741</v>
      </c>
      <c r="D12" s="24" t="s">
        <v>230</v>
      </c>
      <c r="E12" s="25" t="s">
        <v>230</v>
      </c>
      <c r="F12" s="26" t="s">
        <v>231</v>
      </c>
      <c r="G12" s="26">
        <v>473</v>
      </c>
      <c r="H12" s="26" t="s">
        <v>221</v>
      </c>
      <c r="I12" s="26" t="s">
        <v>179</v>
      </c>
      <c r="J12" s="27">
        <v>75000</v>
      </c>
      <c r="K12" s="27"/>
      <c r="L12" s="28" t="s">
        <v>846</v>
      </c>
      <c r="M12" s="29">
        <v>40774</v>
      </c>
      <c r="N12" s="30">
        <v>40774</v>
      </c>
      <c r="O12" s="26" t="s">
        <v>14</v>
      </c>
      <c r="P12" s="29">
        <v>41509</v>
      </c>
      <c r="Q12" s="26" t="s">
        <v>554</v>
      </c>
      <c r="R12" s="23">
        <v>56</v>
      </c>
      <c r="S12" s="23">
        <v>41326</v>
      </c>
      <c r="U12" s="23">
        <v>41381</v>
      </c>
      <c r="W12" s="23">
        <v>7</v>
      </c>
      <c r="Y12" s="5" t="str">
        <f t="shared" si="0"/>
        <v>done</v>
      </c>
    </row>
    <row r="13" spans="1:25" s="23" customFormat="1" ht="15.75">
      <c r="A13" s="31">
        <v>10</v>
      </c>
      <c r="B13" s="23" t="s">
        <v>591</v>
      </c>
      <c r="C13" s="23" t="s">
        <v>734</v>
      </c>
      <c r="D13" s="24" t="s">
        <v>215</v>
      </c>
      <c r="E13" s="25" t="s">
        <v>215</v>
      </c>
      <c r="F13" s="26" t="s">
        <v>216</v>
      </c>
      <c r="G13" s="26">
        <v>40</v>
      </c>
      <c r="H13" s="26" t="s">
        <v>202</v>
      </c>
      <c r="I13" s="26" t="s">
        <v>179</v>
      </c>
      <c r="J13" s="27">
        <v>40000</v>
      </c>
      <c r="K13" s="27"/>
      <c r="L13" s="28" t="s">
        <v>846</v>
      </c>
      <c r="M13" s="29">
        <v>40777</v>
      </c>
      <c r="N13" s="30">
        <v>40777</v>
      </c>
      <c r="O13" s="26" t="s">
        <v>14</v>
      </c>
      <c r="P13" s="29">
        <v>40875</v>
      </c>
      <c r="Q13" s="26" t="s">
        <v>554</v>
      </c>
      <c r="R13" s="23">
        <v>52</v>
      </c>
      <c r="S13" s="23">
        <v>40970</v>
      </c>
      <c r="U13" s="23">
        <v>41198</v>
      </c>
      <c r="W13" s="23">
        <v>129</v>
      </c>
      <c r="Y13" s="5" t="str">
        <f t="shared" si="0"/>
        <v>done</v>
      </c>
    </row>
    <row r="14" spans="1:25" s="23" customFormat="1">
      <c r="A14" s="23">
        <v>11</v>
      </c>
      <c r="B14" s="23" t="s">
        <v>591</v>
      </c>
      <c r="C14" s="23" t="s">
        <v>739</v>
      </c>
      <c r="D14" s="24" t="s">
        <v>226</v>
      </c>
      <c r="E14" s="25" t="s">
        <v>226</v>
      </c>
      <c r="F14" s="26" t="s">
        <v>227</v>
      </c>
      <c r="G14" s="26">
        <v>36</v>
      </c>
      <c r="H14" s="26" t="s">
        <v>221</v>
      </c>
      <c r="I14" s="26" t="s">
        <v>179</v>
      </c>
      <c r="J14" s="27">
        <v>15000</v>
      </c>
      <c r="K14" s="27"/>
      <c r="L14" s="28" t="s">
        <v>846</v>
      </c>
      <c r="M14" s="29">
        <v>40777</v>
      </c>
      <c r="N14" s="30">
        <v>40777</v>
      </c>
      <c r="O14" s="26" t="s">
        <v>14</v>
      </c>
      <c r="P14" s="29">
        <v>40865</v>
      </c>
      <c r="Q14" s="26" t="s">
        <v>554</v>
      </c>
      <c r="R14" s="23">
        <v>573</v>
      </c>
      <c r="S14" s="23">
        <v>40331</v>
      </c>
      <c r="T14" s="23" t="s">
        <v>14</v>
      </c>
      <c r="U14" s="23">
        <v>40833</v>
      </c>
      <c r="W14" s="23">
        <v>94</v>
      </c>
      <c r="Y14" s="5" t="str">
        <f t="shared" si="0"/>
        <v>done</v>
      </c>
    </row>
    <row r="15" spans="1:25" s="23" customFormat="1" ht="15.75">
      <c r="A15" s="31">
        <v>12</v>
      </c>
      <c r="B15" s="23" t="s">
        <v>591</v>
      </c>
      <c r="C15" s="23" t="s">
        <v>738</v>
      </c>
      <c r="D15" s="24" t="s">
        <v>224</v>
      </c>
      <c r="E15" s="25" t="s">
        <v>224</v>
      </c>
      <c r="F15" s="26" t="s">
        <v>225</v>
      </c>
      <c r="G15" s="26">
        <v>618</v>
      </c>
      <c r="H15" s="26" t="s">
        <v>221</v>
      </c>
      <c r="I15" s="26" t="s">
        <v>179</v>
      </c>
      <c r="J15" s="27">
        <v>80000</v>
      </c>
      <c r="K15" s="27"/>
      <c r="L15" s="28" t="s">
        <v>846</v>
      </c>
      <c r="M15" s="29">
        <v>40781</v>
      </c>
      <c r="N15" s="30">
        <v>40781</v>
      </c>
      <c r="O15" s="26" t="s">
        <v>14</v>
      </c>
      <c r="P15" s="29">
        <v>41729</v>
      </c>
      <c r="Q15" s="26" t="s">
        <v>554</v>
      </c>
      <c r="R15" s="23">
        <v>378</v>
      </c>
      <c r="S15" s="23">
        <v>40878</v>
      </c>
      <c r="U15" s="23">
        <v>40913</v>
      </c>
      <c r="W15" s="23">
        <v>462</v>
      </c>
      <c r="Y15" s="5" t="str">
        <f t="shared" si="0"/>
        <v>done</v>
      </c>
    </row>
    <row r="16" spans="1:25" ht="15.75">
      <c r="A16" s="14">
        <v>16</v>
      </c>
      <c r="B16" s="5" t="s">
        <v>591</v>
      </c>
      <c r="C16" s="5" t="s">
        <v>729</v>
      </c>
      <c r="D16" s="6" t="str">
        <f>TRIM(E16)</f>
        <v>2440-0011</v>
      </c>
      <c r="E16" s="13" t="s">
        <v>207</v>
      </c>
      <c r="F16" s="8" t="s">
        <v>208</v>
      </c>
      <c r="G16" s="8">
        <v>30</v>
      </c>
      <c r="H16" s="8" t="s">
        <v>202</v>
      </c>
      <c r="I16" s="8" t="s">
        <v>179</v>
      </c>
      <c r="J16" s="9">
        <v>10000</v>
      </c>
      <c r="L16" s="10">
        <f>+M16-30</f>
        <v>40800</v>
      </c>
      <c r="M16" s="12">
        <v>40830</v>
      </c>
      <c r="N16" s="22">
        <v>40830</v>
      </c>
      <c r="P16" s="12">
        <v>40875</v>
      </c>
      <c r="Q16" s="8" t="s">
        <v>555</v>
      </c>
      <c r="R16" s="5">
        <v>52</v>
      </c>
      <c r="S16" s="5">
        <v>41080</v>
      </c>
      <c r="U16" s="5">
        <v>41086</v>
      </c>
      <c r="W16" s="5">
        <v>213</v>
      </c>
      <c r="X16" s="5" t="s">
        <v>849</v>
      </c>
      <c r="Y16" s="5" t="str">
        <f t="shared" si="0"/>
        <v>Sep/11</v>
      </c>
    </row>
    <row r="17" spans="1:25">
      <c r="A17" s="5">
        <v>17</v>
      </c>
      <c r="B17" s="5" t="s">
        <v>591</v>
      </c>
      <c r="C17" s="5" t="s">
        <v>730</v>
      </c>
      <c r="D17" s="6" t="s">
        <v>209</v>
      </c>
      <c r="E17" s="13" t="s">
        <v>209</v>
      </c>
      <c r="F17" s="8" t="s">
        <v>210</v>
      </c>
      <c r="G17" s="8">
        <v>30</v>
      </c>
      <c r="H17" s="8" t="s">
        <v>202</v>
      </c>
      <c r="I17" s="8" t="s">
        <v>179</v>
      </c>
      <c r="J17" s="9">
        <v>5000</v>
      </c>
      <c r="L17" s="10">
        <f>+M17-30</f>
        <v>40800</v>
      </c>
      <c r="M17" s="12">
        <v>40830</v>
      </c>
      <c r="N17" s="22">
        <v>40830</v>
      </c>
      <c r="P17" s="12">
        <v>40875</v>
      </c>
      <c r="Q17" s="8" t="s">
        <v>555</v>
      </c>
      <c r="R17" s="5">
        <v>52</v>
      </c>
      <c r="S17" s="5">
        <v>40981</v>
      </c>
      <c r="U17" s="5">
        <v>41124</v>
      </c>
      <c r="W17" s="5">
        <v>91</v>
      </c>
      <c r="X17" s="5" t="s">
        <v>849</v>
      </c>
      <c r="Y17" s="5" t="str">
        <f t="shared" si="0"/>
        <v>Sep/11</v>
      </c>
    </row>
    <row r="18" spans="1:25" ht="15.75">
      <c r="A18" s="14">
        <v>18</v>
      </c>
      <c r="B18" s="5" t="s">
        <v>591</v>
      </c>
      <c r="C18" s="5" t="s">
        <v>740</v>
      </c>
      <c r="D18" s="6" t="s">
        <v>228</v>
      </c>
      <c r="E18" s="13" t="s">
        <v>228</v>
      </c>
      <c r="F18" s="8" t="s">
        <v>229</v>
      </c>
      <c r="G18" s="8">
        <v>92</v>
      </c>
      <c r="H18" s="8" t="s">
        <v>221</v>
      </c>
      <c r="I18" s="8" t="s">
        <v>179</v>
      </c>
      <c r="J18" s="9">
        <v>15000</v>
      </c>
      <c r="L18" s="10">
        <f>+M18-30</f>
        <v>40800</v>
      </c>
      <c r="M18" s="12">
        <v>40830</v>
      </c>
      <c r="N18" s="22">
        <v>40816</v>
      </c>
      <c r="P18" s="12">
        <v>40955</v>
      </c>
      <c r="Q18" s="8" t="s">
        <v>555</v>
      </c>
      <c r="R18" s="5">
        <v>517</v>
      </c>
      <c r="S18" s="5">
        <v>41116</v>
      </c>
      <c r="U18" s="5">
        <v>41122</v>
      </c>
      <c r="W18" s="5">
        <v>97</v>
      </c>
      <c r="X18" s="5" t="s">
        <v>849</v>
      </c>
      <c r="Y18" s="5" t="str">
        <f t="shared" si="0"/>
        <v>Sep/11</v>
      </c>
    </row>
    <row r="19" spans="1:25" ht="15.75">
      <c r="A19" s="14">
        <v>38</v>
      </c>
      <c r="B19" s="5" t="s">
        <v>591</v>
      </c>
      <c r="C19" s="5" t="s">
        <v>728</v>
      </c>
      <c r="D19" s="6" t="str">
        <f>TRIM(E19)</f>
        <v>2440-0009</v>
      </c>
      <c r="E19" s="13" t="s">
        <v>205</v>
      </c>
      <c r="F19" s="8" t="s">
        <v>206</v>
      </c>
      <c r="G19" s="8">
        <v>65</v>
      </c>
      <c r="H19" s="8" t="s">
        <v>202</v>
      </c>
      <c r="I19" s="8" t="s">
        <v>179</v>
      </c>
      <c r="J19" s="9">
        <v>4000</v>
      </c>
      <c r="L19" s="10">
        <f>+M19-30</f>
        <v>40821</v>
      </c>
      <c r="M19" s="12">
        <v>40851</v>
      </c>
      <c r="N19" s="22">
        <v>40851</v>
      </c>
      <c r="P19" s="12">
        <v>40953</v>
      </c>
      <c r="Q19" s="8" t="s">
        <v>557</v>
      </c>
      <c r="R19" s="5">
        <v>52</v>
      </c>
      <c r="S19" s="5">
        <v>40828</v>
      </c>
      <c r="U19" s="5">
        <v>40828</v>
      </c>
      <c r="W19" s="5">
        <v>90</v>
      </c>
      <c r="X19" s="5" t="s">
        <v>849</v>
      </c>
      <c r="Y19" s="5" t="str">
        <f t="shared" si="0"/>
        <v>Oct/11</v>
      </c>
    </row>
    <row r="20" spans="1:25">
      <c r="A20" s="23">
        <v>7</v>
      </c>
      <c r="B20" s="23" t="s">
        <v>591</v>
      </c>
      <c r="C20" s="23" t="s">
        <v>842</v>
      </c>
      <c r="D20" s="24" t="str">
        <f>TRIM(E20)</f>
        <v>MPTS-0033</v>
      </c>
      <c r="E20" s="25" t="s">
        <v>394</v>
      </c>
      <c r="F20" s="26" t="s">
        <v>395</v>
      </c>
      <c r="G20" s="26">
        <v>74</v>
      </c>
      <c r="H20" s="26" t="s">
        <v>392</v>
      </c>
      <c r="I20" s="26" t="s">
        <v>393</v>
      </c>
      <c r="J20" s="27">
        <v>6000</v>
      </c>
      <c r="K20" s="27"/>
      <c r="L20" s="28" t="s">
        <v>846</v>
      </c>
      <c r="M20" s="29">
        <v>40770</v>
      </c>
      <c r="N20" s="30">
        <v>40770</v>
      </c>
      <c r="O20" s="26" t="s">
        <v>14</v>
      </c>
      <c r="P20" s="29">
        <v>40931</v>
      </c>
      <c r="Q20" s="26" t="s">
        <v>554</v>
      </c>
      <c r="R20" s="23">
        <v>245</v>
      </c>
      <c r="S20" s="23">
        <v>40967</v>
      </c>
      <c r="T20" s="23"/>
      <c r="U20" s="23">
        <v>41193</v>
      </c>
      <c r="V20" s="23"/>
      <c r="W20" s="23">
        <v>7</v>
      </c>
      <c r="X20" s="23"/>
      <c r="Y20" s="5" t="str">
        <f t="shared" si="0"/>
        <v>done</v>
      </c>
    </row>
    <row r="21" spans="1:25" ht="15.75">
      <c r="A21" s="31">
        <v>8</v>
      </c>
      <c r="B21" s="23" t="s">
        <v>591</v>
      </c>
      <c r="C21" s="23" t="s">
        <v>844</v>
      </c>
      <c r="D21" s="24" t="s">
        <v>398</v>
      </c>
      <c r="E21" s="25" t="s">
        <v>398</v>
      </c>
      <c r="F21" s="26" t="s">
        <v>399</v>
      </c>
      <c r="G21" s="26">
        <v>272</v>
      </c>
      <c r="H21" s="26" t="s">
        <v>392</v>
      </c>
      <c r="I21" s="26" t="s">
        <v>393</v>
      </c>
      <c r="J21" s="27">
        <v>5000</v>
      </c>
      <c r="K21" s="27"/>
      <c r="L21" s="28" t="s">
        <v>846</v>
      </c>
      <c r="M21" s="29">
        <v>40770</v>
      </c>
      <c r="N21" s="30">
        <v>40770</v>
      </c>
      <c r="O21" s="26" t="s">
        <v>14</v>
      </c>
      <c r="P21" s="29">
        <v>41212</v>
      </c>
      <c r="Q21" s="26" t="s">
        <v>554</v>
      </c>
      <c r="R21" s="23">
        <v>245</v>
      </c>
      <c r="S21" s="23">
        <v>41194</v>
      </c>
      <c r="T21" s="23"/>
      <c r="U21" s="23">
        <v>41325</v>
      </c>
      <c r="V21" s="23"/>
      <c r="W21" s="23">
        <v>7</v>
      </c>
      <c r="X21" s="23"/>
      <c r="Y21" s="5" t="str">
        <f t="shared" si="0"/>
        <v>done</v>
      </c>
    </row>
    <row r="22" spans="1:25">
      <c r="A22" s="5">
        <v>37</v>
      </c>
      <c r="B22" s="5" t="s">
        <v>591</v>
      </c>
      <c r="C22" s="5" t="s">
        <v>843</v>
      </c>
      <c r="D22" s="6" t="s">
        <v>396</v>
      </c>
      <c r="E22" s="13" t="s">
        <v>396</v>
      </c>
      <c r="F22" s="8" t="s">
        <v>397</v>
      </c>
      <c r="G22" s="8">
        <v>248</v>
      </c>
      <c r="H22" s="8" t="s">
        <v>392</v>
      </c>
      <c r="I22" s="8" t="s">
        <v>393</v>
      </c>
      <c r="J22" s="9">
        <v>8000</v>
      </c>
      <c r="L22" s="10">
        <f>+M22-30</f>
        <v>40820</v>
      </c>
      <c r="M22" s="12">
        <v>40850</v>
      </c>
      <c r="N22" s="22">
        <v>40850</v>
      </c>
      <c r="P22" s="12">
        <v>41212</v>
      </c>
      <c r="Q22" s="8" t="s">
        <v>557</v>
      </c>
      <c r="R22" s="5">
        <v>221</v>
      </c>
      <c r="S22" s="5">
        <v>40563</v>
      </c>
      <c r="T22" s="5" t="s">
        <v>14</v>
      </c>
      <c r="U22" s="5">
        <v>40754</v>
      </c>
      <c r="V22" s="5" t="s">
        <v>14</v>
      </c>
      <c r="W22" s="5">
        <v>999</v>
      </c>
      <c r="X22" s="5" t="s">
        <v>849</v>
      </c>
      <c r="Y22" s="5" t="str">
        <f t="shared" si="0"/>
        <v>Oct/11</v>
      </c>
    </row>
    <row r="23" spans="1:25">
      <c r="A23" s="5">
        <v>21</v>
      </c>
      <c r="B23" s="5" t="s">
        <v>591</v>
      </c>
      <c r="C23" s="5" t="s">
        <v>804</v>
      </c>
      <c r="D23" s="6" t="s">
        <v>470</v>
      </c>
      <c r="E23" s="13" t="s">
        <v>470</v>
      </c>
      <c r="F23" s="8" t="s">
        <v>471</v>
      </c>
      <c r="G23" s="8">
        <v>40</v>
      </c>
      <c r="H23" s="8" t="s">
        <v>472</v>
      </c>
      <c r="I23" s="8" t="s">
        <v>317</v>
      </c>
      <c r="J23" s="9">
        <v>10000</v>
      </c>
      <c r="L23" s="10">
        <f>+M23-30</f>
        <v>40800</v>
      </c>
      <c r="M23" s="12">
        <v>40830</v>
      </c>
      <c r="N23" s="22">
        <v>40816</v>
      </c>
      <c r="P23" s="12">
        <v>40875</v>
      </c>
      <c r="Q23" s="8" t="s">
        <v>555</v>
      </c>
      <c r="R23" s="5">
        <v>429</v>
      </c>
      <c r="S23" s="5">
        <v>40301</v>
      </c>
      <c r="T23" s="5" t="s">
        <v>14</v>
      </c>
      <c r="U23" s="5">
        <v>40394</v>
      </c>
      <c r="V23" s="5" t="s">
        <v>14</v>
      </c>
      <c r="W23" s="5">
        <v>999</v>
      </c>
      <c r="X23" s="5" t="s">
        <v>849</v>
      </c>
      <c r="Y23" s="5" t="str">
        <f t="shared" si="0"/>
        <v>Sep/11</v>
      </c>
    </row>
    <row r="24" spans="1:25" s="23" customFormat="1" ht="15.75">
      <c r="A24" s="14">
        <v>22</v>
      </c>
      <c r="B24" s="5" t="s">
        <v>591</v>
      </c>
      <c r="C24" s="5" t="s">
        <v>821</v>
      </c>
      <c r="D24" s="6" t="s">
        <v>505</v>
      </c>
      <c r="E24" s="13" t="s">
        <v>505</v>
      </c>
      <c r="F24" s="8" t="s">
        <v>506</v>
      </c>
      <c r="G24" s="8">
        <v>15</v>
      </c>
      <c r="H24" s="8" t="s">
        <v>472</v>
      </c>
      <c r="I24" s="8" t="s">
        <v>317</v>
      </c>
      <c r="J24" s="9">
        <v>3000</v>
      </c>
      <c r="K24" s="9"/>
      <c r="L24" s="10">
        <f>+M24-30</f>
        <v>40800</v>
      </c>
      <c r="M24" s="12">
        <v>40830</v>
      </c>
      <c r="N24" s="22">
        <v>40816</v>
      </c>
      <c r="O24" s="8"/>
      <c r="P24" s="12">
        <v>40836</v>
      </c>
      <c r="Q24" s="8" t="s">
        <v>555</v>
      </c>
      <c r="R24" s="5">
        <v>454</v>
      </c>
      <c r="S24" s="5">
        <v>41045</v>
      </c>
      <c r="T24" s="5"/>
      <c r="U24" s="5">
        <v>41191</v>
      </c>
      <c r="V24" s="5"/>
      <c r="W24" s="5">
        <v>83</v>
      </c>
      <c r="X24" s="5" t="s">
        <v>849</v>
      </c>
      <c r="Y24" s="5" t="str">
        <f t="shared" si="0"/>
        <v>Sep/11</v>
      </c>
    </row>
    <row r="25" spans="1:25">
      <c r="A25" s="23">
        <v>23</v>
      </c>
      <c r="B25" s="23" t="s">
        <v>591</v>
      </c>
      <c r="C25" s="23" t="s">
        <v>611</v>
      </c>
      <c r="D25" s="24" t="s">
        <v>356</v>
      </c>
      <c r="E25" s="25" t="s">
        <v>356</v>
      </c>
      <c r="F25" s="26" t="s">
        <v>357</v>
      </c>
      <c r="G25" s="26">
        <v>31</v>
      </c>
      <c r="H25" s="26" t="s">
        <v>316</v>
      </c>
      <c r="I25" s="26" t="s">
        <v>317</v>
      </c>
      <c r="J25" s="27">
        <v>4000</v>
      </c>
      <c r="K25" s="27"/>
      <c r="L25" s="28" t="s">
        <v>846</v>
      </c>
      <c r="M25" s="29">
        <v>40835</v>
      </c>
      <c r="N25" s="30">
        <v>40835</v>
      </c>
      <c r="O25" s="26" t="s">
        <v>14</v>
      </c>
      <c r="P25" s="29">
        <v>40858</v>
      </c>
      <c r="Q25" s="26" t="s">
        <v>555</v>
      </c>
      <c r="R25" s="23">
        <v>129</v>
      </c>
      <c r="S25" s="23">
        <v>40920</v>
      </c>
      <c r="T25" s="23"/>
      <c r="U25" s="23">
        <v>41131</v>
      </c>
      <c r="V25" s="23"/>
      <c r="W25" s="23">
        <v>75</v>
      </c>
      <c r="X25" s="23"/>
      <c r="Y25" s="5" t="str">
        <f t="shared" si="0"/>
        <v>done</v>
      </c>
    </row>
    <row r="26" spans="1:25">
      <c r="A26" s="5">
        <v>25</v>
      </c>
      <c r="B26" s="5" t="s">
        <v>591</v>
      </c>
      <c r="C26" s="5" t="s">
        <v>806</v>
      </c>
      <c r="D26" s="6" t="s">
        <v>475</v>
      </c>
      <c r="E26" s="13" t="s">
        <v>475</v>
      </c>
      <c r="F26" s="8" t="s">
        <v>476</v>
      </c>
      <c r="G26" s="8">
        <v>20</v>
      </c>
      <c r="H26" s="8" t="s">
        <v>472</v>
      </c>
      <c r="I26" s="8" t="s">
        <v>317</v>
      </c>
      <c r="J26" s="9">
        <v>15000</v>
      </c>
      <c r="L26" s="10">
        <f t="shared" ref="L26:L31" si="1">+M26-30</f>
        <v>40810</v>
      </c>
      <c r="M26" s="12">
        <v>40840</v>
      </c>
      <c r="N26" s="22">
        <v>40840</v>
      </c>
      <c r="P26" s="12">
        <v>40865</v>
      </c>
      <c r="Q26" s="8" t="s">
        <v>555</v>
      </c>
      <c r="R26" s="5">
        <v>413</v>
      </c>
      <c r="S26" s="5">
        <v>41003</v>
      </c>
      <c r="U26" s="5">
        <v>41059</v>
      </c>
      <c r="W26" s="5">
        <v>183</v>
      </c>
      <c r="X26" s="5" t="s">
        <v>849</v>
      </c>
      <c r="Y26" s="5" t="str">
        <f t="shared" si="0"/>
        <v>Sep/11</v>
      </c>
    </row>
    <row r="27" spans="1:25">
      <c r="A27" s="5">
        <v>27</v>
      </c>
      <c r="B27" s="5" t="s">
        <v>591</v>
      </c>
      <c r="C27" s="5" t="s">
        <v>592</v>
      </c>
      <c r="D27" s="6" t="s">
        <v>318</v>
      </c>
      <c r="E27" s="13">
        <v>24910080</v>
      </c>
      <c r="F27" s="8" t="s">
        <v>319</v>
      </c>
      <c r="G27" s="8">
        <v>45</v>
      </c>
      <c r="H27" s="8" t="s">
        <v>316</v>
      </c>
      <c r="I27" s="8" t="s">
        <v>317</v>
      </c>
      <c r="J27" s="9">
        <v>10000</v>
      </c>
      <c r="L27" s="10">
        <f t="shared" si="1"/>
        <v>40814</v>
      </c>
      <c r="M27" s="12">
        <v>40844</v>
      </c>
      <c r="N27" s="22">
        <v>40844</v>
      </c>
      <c r="P27" s="12">
        <v>40918</v>
      </c>
      <c r="Q27" s="8" t="s">
        <v>555</v>
      </c>
      <c r="R27" s="5">
        <v>34</v>
      </c>
      <c r="S27" s="5">
        <v>41183</v>
      </c>
      <c r="U27" s="5">
        <v>41187</v>
      </c>
      <c r="W27" s="5">
        <v>207</v>
      </c>
      <c r="X27" s="5" t="s">
        <v>849</v>
      </c>
      <c r="Y27" s="5" t="str">
        <f t="shared" si="0"/>
        <v>Sep/11</v>
      </c>
    </row>
    <row r="28" spans="1:25" s="4" customFormat="1" ht="15.75">
      <c r="A28" s="14">
        <v>28</v>
      </c>
      <c r="B28" s="5" t="s">
        <v>591</v>
      </c>
      <c r="C28" s="5" t="s">
        <v>596</v>
      </c>
      <c r="D28" s="6" t="s">
        <v>326</v>
      </c>
      <c r="E28" s="13" t="s">
        <v>326</v>
      </c>
      <c r="F28" s="8" t="s">
        <v>327</v>
      </c>
      <c r="G28" s="8">
        <v>24</v>
      </c>
      <c r="H28" s="8" t="s">
        <v>316</v>
      </c>
      <c r="I28" s="8" t="s">
        <v>317</v>
      </c>
      <c r="J28" s="9">
        <v>8000</v>
      </c>
      <c r="K28" s="9"/>
      <c r="L28" s="10">
        <f t="shared" si="1"/>
        <v>40818</v>
      </c>
      <c r="M28" s="12">
        <v>40848</v>
      </c>
      <c r="N28" s="22">
        <v>40848</v>
      </c>
      <c r="O28" s="8"/>
      <c r="P28" s="12">
        <v>40883</v>
      </c>
      <c r="Q28" s="8" t="s">
        <v>557</v>
      </c>
      <c r="R28" s="5">
        <v>31</v>
      </c>
      <c r="S28" s="5">
        <v>40991</v>
      </c>
      <c r="T28" s="5"/>
      <c r="U28" s="5">
        <v>41018</v>
      </c>
      <c r="V28" s="5"/>
      <c r="W28" s="5">
        <v>223</v>
      </c>
      <c r="X28" s="5" t="s">
        <v>849</v>
      </c>
      <c r="Y28" s="5" t="str">
        <f t="shared" si="0"/>
        <v>Oct/11</v>
      </c>
    </row>
    <row r="29" spans="1:25" s="4" customFormat="1">
      <c r="A29" s="5">
        <v>45</v>
      </c>
      <c r="B29" s="5" t="s">
        <v>591</v>
      </c>
      <c r="C29" s="5" t="s">
        <v>811</v>
      </c>
      <c r="D29" s="6" t="s">
        <v>485</v>
      </c>
      <c r="E29" s="13" t="s">
        <v>485</v>
      </c>
      <c r="F29" s="8" t="s">
        <v>486</v>
      </c>
      <c r="G29" s="8">
        <v>10</v>
      </c>
      <c r="H29" s="8" t="s">
        <v>472</v>
      </c>
      <c r="I29" s="8" t="s">
        <v>317</v>
      </c>
      <c r="J29" s="9">
        <v>3000</v>
      </c>
      <c r="K29" s="9"/>
      <c r="L29" s="10">
        <f t="shared" si="1"/>
        <v>40838</v>
      </c>
      <c r="M29" s="12">
        <v>40868</v>
      </c>
      <c r="N29" s="22">
        <v>40868</v>
      </c>
      <c r="O29" s="8"/>
      <c r="P29" s="12">
        <v>40883</v>
      </c>
      <c r="Q29" s="8" t="s">
        <v>557</v>
      </c>
      <c r="R29" s="5">
        <v>413</v>
      </c>
      <c r="S29" s="5">
        <v>41093</v>
      </c>
      <c r="T29" s="5"/>
      <c r="U29" s="5">
        <v>41093</v>
      </c>
      <c r="V29" s="5"/>
      <c r="W29" s="5">
        <v>786</v>
      </c>
      <c r="X29" s="5" t="s">
        <v>849</v>
      </c>
      <c r="Y29" s="5" t="str">
        <f t="shared" si="0"/>
        <v>Oct/11</v>
      </c>
    </row>
    <row r="30" spans="1:25" s="4" customFormat="1">
      <c r="A30" s="5">
        <v>47</v>
      </c>
      <c r="B30" s="5" t="s">
        <v>591</v>
      </c>
      <c r="C30" s="5" t="s">
        <v>817</v>
      </c>
      <c r="D30" s="6" t="str">
        <f>TRIM(E30)</f>
        <v>8200-0102D</v>
      </c>
      <c r="E30" s="13" t="s">
        <v>497</v>
      </c>
      <c r="F30" s="8" t="s">
        <v>498</v>
      </c>
      <c r="G30" s="8">
        <v>20</v>
      </c>
      <c r="H30" s="8" t="s">
        <v>472</v>
      </c>
      <c r="I30" s="8" t="s">
        <v>317</v>
      </c>
      <c r="J30" s="9">
        <v>14000</v>
      </c>
      <c r="K30" s="9"/>
      <c r="L30" s="10">
        <f t="shared" si="1"/>
        <v>40840</v>
      </c>
      <c r="M30" s="12">
        <v>40870</v>
      </c>
      <c r="N30" s="22">
        <v>40870</v>
      </c>
      <c r="O30" s="8"/>
      <c r="P30" s="12">
        <v>40899</v>
      </c>
      <c r="Q30" s="8" t="s">
        <v>557</v>
      </c>
      <c r="R30" s="5">
        <v>411</v>
      </c>
      <c r="S30" s="5">
        <v>41123</v>
      </c>
      <c r="T30" s="5"/>
      <c r="U30" s="5">
        <v>41123</v>
      </c>
      <c r="V30" s="5"/>
      <c r="W30" s="5">
        <v>786</v>
      </c>
      <c r="X30" s="5" t="s">
        <v>849</v>
      </c>
      <c r="Y30" s="5" t="str">
        <f t="shared" si="0"/>
        <v>Oct/11</v>
      </c>
    </row>
    <row r="31" spans="1:25" s="4" customFormat="1" ht="15.75">
      <c r="A31" s="32">
        <v>48</v>
      </c>
      <c r="B31" s="4" t="s">
        <v>591</v>
      </c>
      <c r="C31" s="4" t="s">
        <v>805</v>
      </c>
      <c r="D31" s="6" t="s">
        <v>473</v>
      </c>
      <c r="E31" s="13" t="s">
        <v>473</v>
      </c>
      <c r="F31" s="8" t="s">
        <v>474</v>
      </c>
      <c r="G31" s="8">
        <v>40</v>
      </c>
      <c r="H31" s="8" t="s">
        <v>472</v>
      </c>
      <c r="I31" s="8" t="s">
        <v>317</v>
      </c>
      <c r="J31" s="9">
        <v>30000</v>
      </c>
      <c r="K31" s="9"/>
      <c r="L31" s="10">
        <f t="shared" si="1"/>
        <v>40846</v>
      </c>
      <c r="M31" s="12">
        <v>40876</v>
      </c>
      <c r="N31" s="22">
        <v>40876</v>
      </c>
      <c r="O31" s="8"/>
      <c r="P31" s="12">
        <v>40939</v>
      </c>
      <c r="Q31" s="8" t="s">
        <v>557</v>
      </c>
      <c r="R31" s="5">
        <v>0</v>
      </c>
      <c r="S31" s="5">
        <v>41149</v>
      </c>
      <c r="T31" s="5"/>
      <c r="U31" s="5">
        <v>41205</v>
      </c>
      <c r="V31" s="5"/>
      <c r="W31" s="5">
        <v>194</v>
      </c>
      <c r="X31" s="5"/>
      <c r="Y31" s="5" t="str">
        <f t="shared" si="0"/>
        <v>Oct/11</v>
      </c>
    </row>
    <row r="32" spans="1:25">
      <c r="A32" s="5">
        <v>3</v>
      </c>
      <c r="B32" s="5" t="s">
        <v>591</v>
      </c>
      <c r="C32" s="5" t="s">
        <v>797</v>
      </c>
      <c r="D32" s="6" t="str">
        <f>TRIM(E32)</f>
        <v>551-001</v>
      </c>
      <c r="E32" s="13" t="s">
        <v>433</v>
      </c>
      <c r="F32" s="8" t="s">
        <v>434</v>
      </c>
      <c r="G32" s="8">
        <v>614</v>
      </c>
      <c r="H32" s="8" t="s">
        <v>402</v>
      </c>
      <c r="I32" s="8" t="s">
        <v>244</v>
      </c>
      <c r="J32" s="9">
        <v>45000</v>
      </c>
      <c r="L32" s="10" t="s">
        <v>847</v>
      </c>
      <c r="M32" s="12">
        <v>40301</v>
      </c>
      <c r="N32" s="22">
        <v>40301</v>
      </c>
      <c r="O32" s="8" t="s">
        <v>14</v>
      </c>
      <c r="P32" s="12">
        <v>41723</v>
      </c>
      <c r="Q32" s="8" t="s">
        <v>552</v>
      </c>
      <c r="R32" s="5">
        <v>382</v>
      </c>
      <c r="S32" s="5">
        <v>40352</v>
      </c>
      <c r="T32" s="5" t="s">
        <v>14</v>
      </c>
      <c r="U32" s="5">
        <v>40574</v>
      </c>
      <c r="V32" s="5" t="s">
        <v>14</v>
      </c>
      <c r="W32" s="5">
        <v>999</v>
      </c>
      <c r="Y32" s="5" t="str">
        <f t="shared" si="0"/>
        <v>?</v>
      </c>
    </row>
    <row r="33" spans="1:25" s="4" customFormat="1" ht="15.75">
      <c r="A33" s="31">
        <v>6</v>
      </c>
      <c r="B33" s="23" t="s">
        <v>591</v>
      </c>
      <c r="C33" s="23" t="s">
        <v>800</v>
      </c>
      <c r="D33" s="24" t="str">
        <f>TRIM(E33)</f>
        <v>6100-0050</v>
      </c>
      <c r="E33" s="25" t="s">
        <v>462</v>
      </c>
      <c r="F33" s="26" t="s">
        <v>463</v>
      </c>
      <c r="G33" s="26">
        <v>18</v>
      </c>
      <c r="H33" s="26" t="s">
        <v>458</v>
      </c>
      <c r="I33" s="26" t="s">
        <v>459</v>
      </c>
      <c r="J33" s="27">
        <v>16000</v>
      </c>
      <c r="K33" s="27"/>
      <c r="L33" s="28" t="s">
        <v>846</v>
      </c>
      <c r="M33" s="29">
        <v>40770</v>
      </c>
      <c r="N33" s="30">
        <v>40770</v>
      </c>
      <c r="O33" s="26" t="s">
        <v>14</v>
      </c>
      <c r="P33" s="29">
        <v>40841</v>
      </c>
      <c r="Q33" s="26" t="s">
        <v>554</v>
      </c>
      <c r="R33" s="23">
        <v>500</v>
      </c>
      <c r="S33" s="23">
        <v>40777</v>
      </c>
      <c r="T33" s="23" t="s">
        <v>14</v>
      </c>
      <c r="U33" s="23">
        <v>40808</v>
      </c>
      <c r="V33" s="23" t="s">
        <v>14</v>
      </c>
      <c r="W33" s="23">
        <v>999</v>
      </c>
      <c r="X33" s="23"/>
      <c r="Y33" s="5" t="str">
        <f t="shared" si="0"/>
        <v>done</v>
      </c>
    </row>
    <row r="34" spans="1:25" s="4" customFormat="1" ht="15.75">
      <c r="A34" s="14">
        <v>26</v>
      </c>
      <c r="B34" s="5" t="s">
        <v>591</v>
      </c>
      <c r="C34" s="5" t="s">
        <v>803</v>
      </c>
      <c r="D34" s="6" t="str">
        <f>TRIM(E34)</f>
        <v>6100-0065</v>
      </c>
      <c r="E34" s="13" t="s">
        <v>468</v>
      </c>
      <c r="F34" s="8" t="s">
        <v>469</v>
      </c>
      <c r="G34" s="8">
        <v>60</v>
      </c>
      <c r="H34" s="8" t="s">
        <v>458</v>
      </c>
      <c r="I34" s="8" t="s">
        <v>459</v>
      </c>
      <c r="J34" s="9">
        <v>5000</v>
      </c>
      <c r="K34" s="9"/>
      <c r="L34" s="10">
        <f>+M34-30</f>
        <v>40812</v>
      </c>
      <c r="M34" s="12">
        <v>40842</v>
      </c>
      <c r="N34" s="22">
        <v>40842</v>
      </c>
      <c r="O34" s="8"/>
      <c r="P34" s="12">
        <v>40935</v>
      </c>
      <c r="Q34" s="8" t="s">
        <v>555</v>
      </c>
      <c r="R34" s="5">
        <v>520</v>
      </c>
      <c r="S34" s="5">
        <v>40961</v>
      </c>
      <c r="T34" s="5"/>
      <c r="U34" s="5">
        <v>40988</v>
      </c>
      <c r="V34" s="5"/>
      <c r="W34" s="5">
        <v>233</v>
      </c>
      <c r="X34" s="5" t="s">
        <v>849</v>
      </c>
      <c r="Y34" s="5" t="str">
        <f t="shared" si="0"/>
        <v>Sep/11</v>
      </c>
    </row>
    <row r="35" spans="1:25">
      <c r="A35" s="4">
        <v>29</v>
      </c>
      <c r="B35" s="4" t="s">
        <v>591</v>
      </c>
      <c r="C35" s="4" t="s">
        <v>638</v>
      </c>
      <c r="D35" s="6" t="s">
        <v>15</v>
      </c>
      <c r="E35" s="13" t="s">
        <v>15</v>
      </c>
      <c r="F35" s="8" t="s">
        <v>16</v>
      </c>
      <c r="G35" s="8">
        <v>100</v>
      </c>
      <c r="H35" s="8" t="s">
        <v>17</v>
      </c>
      <c r="I35" s="8" t="s">
        <v>18</v>
      </c>
      <c r="J35" s="9">
        <v>386992</v>
      </c>
      <c r="L35" s="10" t="s">
        <v>847</v>
      </c>
      <c r="M35" s="12">
        <v>40848</v>
      </c>
      <c r="N35" s="22">
        <v>41001</v>
      </c>
      <c r="P35" s="12">
        <v>41142</v>
      </c>
      <c r="Q35" s="8" t="s">
        <v>557</v>
      </c>
      <c r="R35" s="5">
        <v>0</v>
      </c>
      <c r="S35" s="5">
        <v>40949</v>
      </c>
      <c r="U35" s="5">
        <v>40990</v>
      </c>
      <c r="W35" s="5">
        <v>8</v>
      </c>
      <c r="Y35" s="5" t="str">
        <f t="shared" si="0"/>
        <v>?</v>
      </c>
    </row>
    <row r="36" spans="1:25" ht="15.75">
      <c r="A36" s="32">
        <v>30</v>
      </c>
      <c r="B36" s="4" t="s">
        <v>591</v>
      </c>
      <c r="C36" s="4" t="s">
        <v>639</v>
      </c>
      <c r="D36" s="6" t="s">
        <v>19</v>
      </c>
      <c r="E36" s="13" t="s">
        <v>19</v>
      </c>
      <c r="F36" s="8" t="s">
        <v>539</v>
      </c>
      <c r="G36" s="8">
        <v>1</v>
      </c>
      <c r="H36" s="8" t="s">
        <v>20</v>
      </c>
      <c r="I36" s="8" t="s">
        <v>18</v>
      </c>
      <c r="J36" s="9">
        <v>13505</v>
      </c>
      <c r="L36" s="10" t="s">
        <v>847</v>
      </c>
      <c r="M36" s="12">
        <v>40848</v>
      </c>
      <c r="N36" s="22">
        <v>41080</v>
      </c>
      <c r="P36" s="12">
        <v>41080</v>
      </c>
      <c r="Q36" s="8" t="s">
        <v>557</v>
      </c>
      <c r="R36" s="5">
        <v>0</v>
      </c>
      <c r="S36" s="5">
        <v>41393</v>
      </c>
      <c r="U36" s="5">
        <v>41564</v>
      </c>
      <c r="W36" s="5">
        <v>0</v>
      </c>
      <c r="Y36" s="5" t="str">
        <f t="shared" si="0"/>
        <v>?</v>
      </c>
    </row>
    <row r="37" spans="1:25">
      <c r="A37" s="4">
        <v>31</v>
      </c>
      <c r="B37" s="4" t="s">
        <v>591</v>
      </c>
      <c r="C37" s="4" t="s">
        <v>640</v>
      </c>
      <c r="D37" s="6" t="s">
        <v>21</v>
      </c>
      <c r="E37" s="13" t="s">
        <v>21</v>
      </c>
      <c r="F37" s="8" t="s">
        <v>540</v>
      </c>
      <c r="G37" s="8">
        <v>5</v>
      </c>
      <c r="H37" s="8" t="s">
        <v>22</v>
      </c>
      <c r="I37" s="8" t="s">
        <v>18</v>
      </c>
      <c r="J37" s="9">
        <v>5280</v>
      </c>
      <c r="L37" s="10" t="s">
        <v>847</v>
      </c>
      <c r="M37" s="12">
        <v>40848</v>
      </c>
      <c r="N37" s="22">
        <v>41080</v>
      </c>
      <c r="P37" s="12">
        <v>41086</v>
      </c>
      <c r="Q37" s="8" t="s">
        <v>557</v>
      </c>
      <c r="R37" s="5">
        <v>0</v>
      </c>
      <c r="S37" s="5">
        <v>40452</v>
      </c>
      <c r="T37" s="5" t="s">
        <v>14</v>
      </c>
      <c r="U37" s="5">
        <v>40632</v>
      </c>
      <c r="V37" s="5" t="s">
        <v>14</v>
      </c>
      <c r="W37" s="5">
        <v>999</v>
      </c>
      <c r="Y37" s="5" t="str">
        <f t="shared" si="0"/>
        <v>?</v>
      </c>
    </row>
    <row r="38" spans="1:25" ht="15.75">
      <c r="A38" s="32">
        <v>32</v>
      </c>
      <c r="B38" s="4" t="s">
        <v>591</v>
      </c>
      <c r="C38" s="4" t="s">
        <v>641</v>
      </c>
      <c r="D38" s="6" t="s">
        <v>23</v>
      </c>
      <c r="E38" s="13" t="s">
        <v>23</v>
      </c>
      <c r="F38" s="8" t="s">
        <v>542</v>
      </c>
      <c r="G38" s="8">
        <v>102</v>
      </c>
      <c r="H38" s="8" t="s">
        <v>24</v>
      </c>
      <c r="I38" s="8" t="s">
        <v>18</v>
      </c>
      <c r="J38" s="9">
        <v>141252</v>
      </c>
      <c r="L38" s="10" t="s">
        <v>847</v>
      </c>
      <c r="M38" s="12">
        <v>40848</v>
      </c>
      <c r="N38" s="22">
        <v>40981</v>
      </c>
      <c r="P38" s="12">
        <v>41124</v>
      </c>
      <c r="Q38" s="8" t="s">
        <v>557</v>
      </c>
      <c r="R38" s="5">
        <v>0</v>
      </c>
      <c r="S38" s="5">
        <v>40422</v>
      </c>
      <c r="T38" s="5" t="s">
        <v>14</v>
      </c>
      <c r="U38" s="5">
        <v>40452</v>
      </c>
      <c r="V38" s="5" t="s">
        <v>14</v>
      </c>
      <c r="W38" s="5">
        <v>999</v>
      </c>
      <c r="Y38" s="5" t="str">
        <f t="shared" si="0"/>
        <v>?</v>
      </c>
    </row>
    <row r="39" spans="1:25">
      <c r="A39" s="4">
        <v>33</v>
      </c>
      <c r="B39" s="4" t="s">
        <v>591</v>
      </c>
      <c r="C39" s="4" t="s">
        <v>642</v>
      </c>
      <c r="D39" s="6" t="s">
        <v>25</v>
      </c>
      <c r="E39" s="13" t="s">
        <v>25</v>
      </c>
      <c r="F39" s="8" t="s">
        <v>541</v>
      </c>
      <c r="G39" s="8">
        <v>5</v>
      </c>
      <c r="H39" s="8" t="s">
        <v>24</v>
      </c>
      <c r="I39" s="8" t="s">
        <v>18</v>
      </c>
      <c r="J39" s="9">
        <v>141252</v>
      </c>
      <c r="L39" s="10" t="s">
        <v>847</v>
      </c>
      <c r="M39" s="12">
        <v>40848</v>
      </c>
      <c r="N39" s="22">
        <v>41116</v>
      </c>
      <c r="P39" s="12">
        <v>41122</v>
      </c>
      <c r="Q39" s="8" t="s">
        <v>557</v>
      </c>
      <c r="R39" s="5">
        <v>0</v>
      </c>
      <c r="S39" s="5">
        <v>40422</v>
      </c>
      <c r="T39" s="5" t="s">
        <v>14</v>
      </c>
      <c r="U39" s="5">
        <v>40480</v>
      </c>
      <c r="V39" s="5" t="s">
        <v>14</v>
      </c>
      <c r="W39" s="5">
        <v>999</v>
      </c>
      <c r="Y39" s="5" t="str">
        <f t="shared" si="0"/>
        <v>?</v>
      </c>
    </row>
    <row r="40" spans="1:25" ht="15.75">
      <c r="A40" s="32">
        <v>34</v>
      </c>
      <c r="B40" s="4" t="s">
        <v>591</v>
      </c>
      <c r="C40" s="4" t="s">
        <v>644</v>
      </c>
      <c r="D40" s="6" t="s">
        <v>28</v>
      </c>
      <c r="E40" s="13" t="s">
        <v>28</v>
      </c>
      <c r="F40" s="8" t="s">
        <v>544</v>
      </c>
      <c r="G40" s="8">
        <v>60</v>
      </c>
      <c r="H40" s="8" t="s">
        <v>29</v>
      </c>
      <c r="I40" s="8" t="s">
        <v>18</v>
      </c>
      <c r="J40" s="9">
        <v>3860</v>
      </c>
      <c r="L40" s="10" t="s">
        <v>847</v>
      </c>
      <c r="M40" s="12">
        <v>40848</v>
      </c>
      <c r="N40" s="22">
        <v>41036</v>
      </c>
      <c r="P40" s="12">
        <v>41121</v>
      </c>
      <c r="Q40" s="8" t="s">
        <v>557</v>
      </c>
      <c r="R40" s="5">
        <v>0</v>
      </c>
      <c r="S40" s="5">
        <v>40437</v>
      </c>
      <c r="T40" s="5" t="s">
        <v>14</v>
      </c>
      <c r="U40" s="5">
        <v>40497</v>
      </c>
      <c r="V40" s="5" t="s">
        <v>14</v>
      </c>
      <c r="W40" s="5">
        <v>999</v>
      </c>
      <c r="Y40" s="5" t="str">
        <f t="shared" si="0"/>
        <v>?</v>
      </c>
    </row>
    <row r="41" spans="1:25">
      <c r="A41" s="4">
        <v>35</v>
      </c>
      <c r="B41" s="4" t="s">
        <v>591</v>
      </c>
      <c r="C41" s="4" t="s">
        <v>645</v>
      </c>
      <c r="D41" s="6" t="s">
        <v>30</v>
      </c>
      <c r="E41" s="13" t="s">
        <v>30</v>
      </c>
      <c r="F41" s="8" t="s">
        <v>545</v>
      </c>
      <c r="G41" s="8">
        <v>102</v>
      </c>
      <c r="H41" s="8" t="s">
        <v>31</v>
      </c>
      <c r="I41" s="8" t="s">
        <v>18</v>
      </c>
      <c r="J41" s="9">
        <v>76440</v>
      </c>
      <c r="L41" s="10" t="s">
        <v>847</v>
      </c>
      <c r="M41" s="12">
        <v>40848</v>
      </c>
      <c r="N41" s="22">
        <v>41045</v>
      </c>
      <c r="P41" s="12">
        <v>41191</v>
      </c>
      <c r="Q41" s="8" t="s">
        <v>557</v>
      </c>
      <c r="R41" s="5">
        <v>0</v>
      </c>
      <c r="S41" s="5">
        <v>40506</v>
      </c>
      <c r="T41" s="5" t="s">
        <v>14</v>
      </c>
      <c r="U41" s="5">
        <v>40599</v>
      </c>
      <c r="V41" s="5" t="s">
        <v>14</v>
      </c>
      <c r="W41" s="5">
        <v>999</v>
      </c>
      <c r="Y41" s="5" t="str">
        <f t="shared" si="0"/>
        <v>?</v>
      </c>
    </row>
    <row r="42" spans="1:25" ht="15.75">
      <c r="A42" s="14">
        <v>24</v>
      </c>
      <c r="B42" s="5" t="s">
        <v>591</v>
      </c>
      <c r="C42" s="5" t="s">
        <v>744</v>
      </c>
      <c r="D42" s="6" t="s">
        <v>237</v>
      </c>
      <c r="E42" s="13" t="s">
        <v>237</v>
      </c>
      <c r="F42" s="8" t="s">
        <v>238</v>
      </c>
      <c r="G42" s="8">
        <v>20</v>
      </c>
      <c r="H42" s="8" t="s">
        <v>234</v>
      </c>
      <c r="I42" s="8" t="s">
        <v>7</v>
      </c>
      <c r="J42" s="9">
        <v>20000</v>
      </c>
      <c r="L42" s="10">
        <f t="shared" ref="L42:L105" si="2">+M42-30</f>
        <v>40805</v>
      </c>
      <c r="M42" s="12">
        <v>40835</v>
      </c>
      <c r="N42" s="22">
        <v>40835</v>
      </c>
      <c r="P42" s="12">
        <v>40862</v>
      </c>
      <c r="Q42" s="8" t="s">
        <v>555</v>
      </c>
      <c r="R42" s="5">
        <v>408</v>
      </c>
      <c r="S42" s="5">
        <v>41003</v>
      </c>
      <c r="U42" s="5">
        <v>41059</v>
      </c>
      <c r="W42" s="5">
        <v>183</v>
      </c>
      <c r="X42" s="5" t="s">
        <v>849</v>
      </c>
      <c r="Y42" s="5" t="str">
        <f t="shared" si="0"/>
        <v>Sep/11</v>
      </c>
    </row>
    <row r="43" spans="1:25" ht="15.75">
      <c r="A43" s="14">
        <v>46</v>
      </c>
      <c r="B43" s="5" t="s">
        <v>591</v>
      </c>
      <c r="C43" s="5" t="s">
        <v>743</v>
      </c>
      <c r="D43" s="6" t="s">
        <v>235</v>
      </c>
      <c r="E43" s="13" t="s">
        <v>235</v>
      </c>
      <c r="F43" s="8" t="s">
        <v>236</v>
      </c>
      <c r="G43" s="8">
        <v>60</v>
      </c>
      <c r="H43" s="8" t="s">
        <v>234</v>
      </c>
      <c r="I43" s="8" t="s">
        <v>7</v>
      </c>
      <c r="J43" s="9">
        <v>45000</v>
      </c>
      <c r="L43" s="10">
        <f t="shared" si="2"/>
        <v>40840</v>
      </c>
      <c r="M43" s="12">
        <v>40870</v>
      </c>
      <c r="N43" s="22">
        <v>40870</v>
      </c>
      <c r="P43" s="12">
        <v>40963</v>
      </c>
      <c r="Q43" s="8" t="s">
        <v>557</v>
      </c>
      <c r="R43" s="5">
        <v>405</v>
      </c>
      <c r="S43" s="5">
        <v>40969</v>
      </c>
      <c r="U43" s="5">
        <v>40969</v>
      </c>
      <c r="W43" s="5">
        <v>0</v>
      </c>
      <c r="X43" s="5" t="s">
        <v>849</v>
      </c>
      <c r="Y43" s="5" t="str">
        <f t="shared" si="0"/>
        <v>Oct/11</v>
      </c>
    </row>
    <row r="44" spans="1:25" ht="15.75">
      <c r="A44" s="14">
        <v>36</v>
      </c>
      <c r="B44" s="5" t="s">
        <v>591</v>
      </c>
      <c r="C44" s="5" t="s">
        <v>838</v>
      </c>
      <c r="D44" s="6" t="s">
        <v>528</v>
      </c>
      <c r="E44" s="13" t="s">
        <v>528</v>
      </c>
      <c r="F44" s="8" t="s">
        <v>529</v>
      </c>
      <c r="G44" s="8">
        <v>130</v>
      </c>
      <c r="H44" s="8" t="s">
        <v>530</v>
      </c>
      <c r="I44" s="8" t="s">
        <v>317</v>
      </c>
      <c r="J44" s="9">
        <v>48000</v>
      </c>
      <c r="L44" s="10">
        <f t="shared" si="2"/>
        <v>40850</v>
      </c>
      <c r="M44" s="12">
        <v>40880</v>
      </c>
      <c r="N44" s="22">
        <v>40850</v>
      </c>
      <c r="P44" s="12">
        <v>41074</v>
      </c>
      <c r="Q44" s="8" t="s">
        <v>557</v>
      </c>
      <c r="R44" s="5">
        <v>273</v>
      </c>
      <c r="S44" s="5">
        <v>40595</v>
      </c>
      <c r="T44" s="5" t="s">
        <v>14</v>
      </c>
      <c r="U44" s="5">
        <v>40644</v>
      </c>
      <c r="V44" s="5" t="s">
        <v>14</v>
      </c>
      <c r="W44" s="5">
        <v>999</v>
      </c>
      <c r="X44" s="5" t="s">
        <v>849</v>
      </c>
      <c r="Y44" s="5" t="str">
        <f t="shared" si="0"/>
        <v>Nov/11</v>
      </c>
    </row>
    <row r="45" spans="1:25">
      <c r="A45" s="5">
        <v>39</v>
      </c>
      <c r="B45" s="5" t="s">
        <v>591</v>
      </c>
      <c r="C45" s="5" t="s">
        <v>779</v>
      </c>
      <c r="D45" s="6" t="str">
        <f>TRIM(E45)</f>
        <v>531-021</v>
      </c>
      <c r="E45" s="13" t="s">
        <v>411</v>
      </c>
      <c r="F45" s="8" t="s">
        <v>412</v>
      </c>
      <c r="G45" s="8">
        <v>195</v>
      </c>
      <c r="H45" s="8" t="s">
        <v>402</v>
      </c>
      <c r="I45" s="8" t="s">
        <v>244</v>
      </c>
      <c r="J45" s="9">
        <v>100000</v>
      </c>
      <c r="L45" s="10">
        <f t="shared" si="2"/>
        <v>40854</v>
      </c>
      <c r="M45" s="12">
        <v>40884</v>
      </c>
      <c r="N45" s="22">
        <v>40854</v>
      </c>
      <c r="P45" s="12">
        <v>41169</v>
      </c>
      <c r="Q45" s="8" t="s">
        <v>557</v>
      </c>
      <c r="R45" s="5">
        <v>116</v>
      </c>
      <c r="S45" s="5">
        <v>40875</v>
      </c>
      <c r="U45" s="5">
        <v>40875</v>
      </c>
      <c r="W45" s="5">
        <v>60</v>
      </c>
      <c r="X45" s="5" t="s">
        <v>849</v>
      </c>
      <c r="Y45" s="5" t="str">
        <f t="shared" si="0"/>
        <v>Nov/11</v>
      </c>
    </row>
    <row r="46" spans="1:25">
      <c r="A46" s="5">
        <v>49</v>
      </c>
      <c r="B46" s="5" t="s">
        <v>591</v>
      </c>
      <c r="C46" s="5" t="s">
        <v>770</v>
      </c>
      <c r="D46" s="6" t="s">
        <v>384</v>
      </c>
      <c r="E46" s="13" t="s">
        <v>384</v>
      </c>
      <c r="F46" s="8" t="s">
        <v>385</v>
      </c>
      <c r="G46" s="8">
        <v>130</v>
      </c>
      <c r="H46" s="8" t="s">
        <v>386</v>
      </c>
      <c r="I46" s="8" t="s">
        <v>387</v>
      </c>
      <c r="J46" s="9">
        <v>19000</v>
      </c>
      <c r="L46" s="10">
        <f t="shared" si="2"/>
        <v>40854</v>
      </c>
      <c r="M46" s="12">
        <v>40884</v>
      </c>
      <c r="N46" s="22">
        <v>40884</v>
      </c>
      <c r="P46" s="12">
        <v>41074</v>
      </c>
      <c r="Q46" s="8" t="s">
        <v>558</v>
      </c>
      <c r="R46" s="5">
        <v>40</v>
      </c>
      <c r="S46" s="5">
        <v>41149</v>
      </c>
      <c r="U46" s="5">
        <v>41205</v>
      </c>
      <c r="W46" s="5">
        <v>194</v>
      </c>
      <c r="Y46" s="5" t="str">
        <f t="shared" si="0"/>
        <v>Nov/11</v>
      </c>
    </row>
    <row r="47" spans="1:25" ht="15.75">
      <c r="A47" s="14">
        <v>50</v>
      </c>
      <c r="B47" s="5" t="s">
        <v>591</v>
      </c>
      <c r="C47" s="5" t="s">
        <v>771</v>
      </c>
      <c r="D47" s="6" t="str">
        <f>TRIM(E47)</f>
        <v>4100-0042</v>
      </c>
      <c r="E47" s="13" t="s">
        <v>388</v>
      </c>
      <c r="F47" s="8" t="s">
        <v>389</v>
      </c>
      <c r="G47" s="8">
        <v>130</v>
      </c>
      <c r="H47" s="8" t="s">
        <v>386</v>
      </c>
      <c r="I47" s="8" t="s">
        <v>387</v>
      </c>
      <c r="J47" s="9">
        <v>40000</v>
      </c>
      <c r="L47" s="10">
        <f t="shared" si="2"/>
        <v>40854</v>
      </c>
      <c r="M47" s="12">
        <v>40884</v>
      </c>
      <c r="N47" s="22">
        <v>40884</v>
      </c>
      <c r="P47" s="12">
        <v>41074</v>
      </c>
      <c r="Q47" s="8" t="s">
        <v>558</v>
      </c>
      <c r="R47" s="5">
        <v>40</v>
      </c>
      <c r="S47" s="5">
        <v>41206</v>
      </c>
      <c r="U47" s="5">
        <v>41302</v>
      </c>
      <c r="W47" s="5">
        <v>194</v>
      </c>
      <c r="Y47" s="5" t="str">
        <f t="shared" si="0"/>
        <v>Nov/11</v>
      </c>
    </row>
    <row r="48" spans="1:25" s="4" customFormat="1">
      <c r="A48" s="5">
        <v>51</v>
      </c>
      <c r="B48" s="5" t="s">
        <v>591</v>
      </c>
      <c r="C48" s="5" t="s">
        <v>813</v>
      </c>
      <c r="D48" s="6" t="s">
        <v>489</v>
      </c>
      <c r="E48" s="13" t="s">
        <v>489</v>
      </c>
      <c r="F48" s="8" t="s">
        <v>490</v>
      </c>
      <c r="G48" s="8">
        <v>10</v>
      </c>
      <c r="H48" s="8" t="s">
        <v>472</v>
      </c>
      <c r="I48" s="8" t="s">
        <v>317</v>
      </c>
      <c r="J48" s="9">
        <v>3000</v>
      </c>
      <c r="K48" s="9"/>
      <c r="L48" s="10">
        <f t="shared" si="2"/>
        <v>40854</v>
      </c>
      <c r="M48" s="12">
        <v>40884</v>
      </c>
      <c r="N48" s="22">
        <v>40884</v>
      </c>
      <c r="O48" s="8"/>
      <c r="P48" s="12">
        <v>40897</v>
      </c>
      <c r="Q48" s="8" t="s">
        <v>558</v>
      </c>
      <c r="R48" s="5">
        <v>413</v>
      </c>
      <c r="S48" s="5">
        <v>41149</v>
      </c>
      <c r="T48" s="5"/>
      <c r="U48" s="5">
        <v>41233</v>
      </c>
      <c r="V48" s="5"/>
      <c r="W48" s="5">
        <v>104</v>
      </c>
      <c r="X48" s="5"/>
      <c r="Y48" s="5" t="str">
        <f t="shared" si="0"/>
        <v>Nov/11</v>
      </c>
    </row>
    <row r="49" spans="1:25" ht="15.75">
      <c r="A49" s="14">
        <v>52</v>
      </c>
      <c r="B49" s="5" t="s">
        <v>591</v>
      </c>
      <c r="C49" s="5" t="s">
        <v>598</v>
      </c>
      <c r="D49" s="6" t="s">
        <v>330</v>
      </c>
      <c r="E49" s="13" t="s">
        <v>330</v>
      </c>
      <c r="F49" s="8" t="s">
        <v>331</v>
      </c>
      <c r="G49" s="8">
        <v>45</v>
      </c>
      <c r="H49" s="8" t="s">
        <v>316</v>
      </c>
      <c r="I49" s="8" t="s">
        <v>317</v>
      </c>
      <c r="J49" s="9">
        <v>16000</v>
      </c>
      <c r="L49" s="10">
        <f t="shared" si="2"/>
        <v>40859</v>
      </c>
      <c r="M49" s="12">
        <v>40889</v>
      </c>
      <c r="N49" s="22">
        <v>40889</v>
      </c>
      <c r="P49" s="12">
        <v>40959</v>
      </c>
      <c r="Q49" s="8" t="s">
        <v>558</v>
      </c>
      <c r="R49" s="5">
        <v>31</v>
      </c>
      <c r="S49" s="5">
        <v>41121</v>
      </c>
      <c r="U49" s="5">
        <v>41233</v>
      </c>
      <c r="W49" s="5">
        <v>104</v>
      </c>
      <c r="Y49" s="5" t="str">
        <f t="shared" si="0"/>
        <v>Nov/11</v>
      </c>
    </row>
    <row r="50" spans="1:25">
      <c r="A50" s="5">
        <v>53</v>
      </c>
      <c r="B50" s="5" t="s">
        <v>591</v>
      </c>
      <c r="C50" s="5" t="s">
        <v>692</v>
      </c>
      <c r="D50" s="6" t="s">
        <v>121</v>
      </c>
      <c r="E50" s="13" t="s">
        <v>121</v>
      </c>
      <c r="F50" s="8" t="s">
        <v>122</v>
      </c>
      <c r="G50" s="8">
        <v>60</v>
      </c>
      <c r="H50" s="8" t="s">
        <v>74</v>
      </c>
      <c r="I50" s="8" t="s">
        <v>35</v>
      </c>
      <c r="J50" s="9">
        <v>20000</v>
      </c>
      <c r="L50" s="10">
        <f t="shared" si="2"/>
        <v>40860</v>
      </c>
      <c r="M50" s="12">
        <v>40890</v>
      </c>
      <c r="N50" s="22">
        <v>40890</v>
      </c>
      <c r="P50" s="12">
        <v>40981</v>
      </c>
      <c r="Q50" s="8" t="s">
        <v>558</v>
      </c>
      <c r="R50" s="5">
        <v>38</v>
      </c>
      <c r="S50" s="5">
        <v>41149</v>
      </c>
      <c r="U50" s="5">
        <v>41233</v>
      </c>
      <c r="W50" s="5">
        <v>104</v>
      </c>
      <c r="Y50" s="5" t="str">
        <f t="shared" si="0"/>
        <v>Nov/11</v>
      </c>
    </row>
    <row r="51" spans="1:25" ht="15.75">
      <c r="A51" s="14">
        <v>54</v>
      </c>
      <c r="B51" s="5" t="s">
        <v>591</v>
      </c>
      <c r="C51" s="5" t="s">
        <v>702</v>
      </c>
      <c r="D51" s="6" t="s">
        <v>141</v>
      </c>
      <c r="E51" s="13" t="s">
        <v>141</v>
      </c>
      <c r="F51" s="8" t="s">
        <v>142</v>
      </c>
      <c r="G51" s="8">
        <v>80</v>
      </c>
      <c r="H51" s="8" t="s">
        <v>139</v>
      </c>
      <c r="I51" s="8" t="s">
        <v>35</v>
      </c>
      <c r="J51" s="9">
        <v>100000</v>
      </c>
      <c r="L51" s="10">
        <f t="shared" si="2"/>
        <v>40860</v>
      </c>
      <c r="M51" s="12">
        <v>40890</v>
      </c>
      <c r="N51" s="22">
        <v>40890</v>
      </c>
      <c r="P51" s="12">
        <v>41009</v>
      </c>
      <c r="Q51" s="8" t="s">
        <v>558</v>
      </c>
      <c r="R51" s="5">
        <v>50</v>
      </c>
      <c r="S51" s="5">
        <v>41120</v>
      </c>
      <c r="U51" s="5">
        <v>41176</v>
      </c>
      <c r="W51" s="5">
        <v>145</v>
      </c>
      <c r="Y51" s="5" t="str">
        <f t="shared" si="0"/>
        <v>Nov/11</v>
      </c>
    </row>
    <row r="52" spans="1:25">
      <c r="A52" s="5">
        <v>55</v>
      </c>
      <c r="B52" s="5" t="s">
        <v>591</v>
      </c>
      <c r="C52" s="5" t="s">
        <v>712</v>
      </c>
      <c r="D52" s="6" t="s">
        <v>162</v>
      </c>
      <c r="E52" s="13" t="s">
        <v>162</v>
      </c>
      <c r="F52" s="8" t="s">
        <v>163</v>
      </c>
      <c r="G52" s="8">
        <v>60</v>
      </c>
      <c r="H52" s="8" t="s">
        <v>147</v>
      </c>
      <c r="I52" s="8" t="s">
        <v>35</v>
      </c>
      <c r="J52" s="9">
        <v>45000</v>
      </c>
      <c r="L52" s="10">
        <f t="shared" si="2"/>
        <v>40860</v>
      </c>
      <c r="M52" s="12">
        <v>40890</v>
      </c>
      <c r="N52" s="22">
        <v>40890</v>
      </c>
      <c r="P52" s="12">
        <v>40981</v>
      </c>
      <c r="Q52" s="8" t="s">
        <v>558</v>
      </c>
      <c r="R52" s="5">
        <v>70</v>
      </c>
      <c r="S52" s="5">
        <v>41179</v>
      </c>
      <c r="U52" s="5">
        <v>41331</v>
      </c>
      <c r="W52" s="5">
        <v>173</v>
      </c>
      <c r="Y52" s="5" t="str">
        <f t="shared" si="0"/>
        <v>Nov/11</v>
      </c>
    </row>
    <row r="53" spans="1:25" ht="15.75">
      <c r="A53" s="14">
        <v>56</v>
      </c>
      <c r="B53" s="5" t="s">
        <v>591</v>
      </c>
      <c r="C53" s="5" t="s">
        <v>682</v>
      </c>
      <c r="D53" s="6" t="s">
        <v>101</v>
      </c>
      <c r="E53" s="13" t="s">
        <v>101</v>
      </c>
      <c r="F53" s="8" t="s">
        <v>102</v>
      </c>
      <c r="G53" s="8">
        <v>60</v>
      </c>
      <c r="H53" s="8" t="s">
        <v>74</v>
      </c>
      <c r="I53" s="8" t="s">
        <v>35</v>
      </c>
      <c r="J53" s="9">
        <v>25000</v>
      </c>
      <c r="L53" s="10">
        <f t="shared" si="2"/>
        <v>40861</v>
      </c>
      <c r="M53" s="12">
        <v>40891</v>
      </c>
      <c r="N53" s="22">
        <v>40891</v>
      </c>
      <c r="P53" s="12">
        <v>40982</v>
      </c>
      <c r="Q53" s="8" t="s">
        <v>558</v>
      </c>
      <c r="R53" s="5">
        <v>69</v>
      </c>
      <c r="S53" s="5">
        <v>41120</v>
      </c>
      <c r="U53" s="5">
        <v>41162</v>
      </c>
      <c r="W53" s="5">
        <v>155</v>
      </c>
      <c r="Y53" s="5" t="str">
        <f t="shared" si="0"/>
        <v>Nov/11</v>
      </c>
    </row>
    <row r="54" spans="1:25">
      <c r="A54" s="5">
        <v>57</v>
      </c>
      <c r="B54" s="5" t="s">
        <v>591</v>
      </c>
      <c r="C54" s="5" t="s">
        <v>695</v>
      </c>
      <c r="D54" s="6" t="s">
        <v>127</v>
      </c>
      <c r="E54" s="13" t="s">
        <v>127</v>
      </c>
      <c r="F54" s="8" t="s">
        <v>128</v>
      </c>
      <c r="G54" s="8">
        <v>60</v>
      </c>
      <c r="H54" s="8" t="s">
        <v>74</v>
      </c>
      <c r="I54" s="8" t="s">
        <v>35</v>
      </c>
      <c r="J54" s="9">
        <v>20000</v>
      </c>
      <c r="L54" s="10">
        <f t="shared" si="2"/>
        <v>40862</v>
      </c>
      <c r="M54" s="12">
        <v>40892</v>
      </c>
      <c r="N54" s="22">
        <v>40892</v>
      </c>
      <c r="P54" s="12">
        <v>40983</v>
      </c>
      <c r="Q54" s="8" t="s">
        <v>558</v>
      </c>
      <c r="R54" s="5">
        <v>36</v>
      </c>
      <c r="S54" s="5">
        <v>41149</v>
      </c>
      <c r="U54" s="5">
        <v>41233</v>
      </c>
      <c r="W54" s="5">
        <v>104</v>
      </c>
      <c r="Y54" s="5" t="str">
        <f t="shared" si="0"/>
        <v>Nov/11</v>
      </c>
    </row>
    <row r="55" spans="1:25" ht="15.75">
      <c r="A55" s="14">
        <v>58</v>
      </c>
      <c r="B55" s="5" t="s">
        <v>591</v>
      </c>
      <c r="C55" s="5" t="s">
        <v>755</v>
      </c>
      <c r="D55" s="6" t="s">
        <v>294</v>
      </c>
      <c r="E55" s="13" t="s">
        <v>294</v>
      </c>
      <c r="F55" s="8" t="s">
        <v>295</v>
      </c>
      <c r="G55" s="8">
        <v>100</v>
      </c>
      <c r="H55" s="8" t="s">
        <v>283</v>
      </c>
      <c r="I55" s="8" t="s">
        <v>179</v>
      </c>
      <c r="J55" s="9">
        <v>100000</v>
      </c>
      <c r="L55" s="10">
        <f t="shared" si="2"/>
        <v>40863</v>
      </c>
      <c r="M55" s="12">
        <v>40893</v>
      </c>
      <c r="N55" s="22">
        <v>40893</v>
      </c>
      <c r="P55" s="12">
        <v>41040</v>
      </c>
      <c r="Q55" s="8" t="s">
        <v>558</v>
      </c>
      <c r="R55" s="5">
        <v>288</v>
      </c>
      <c r="S55" s="5">
        <v>41149</v>
      </c>
      <c r="U55" s="5">
        <v>41233</v>
      </c>
      <c r="W55" s="5">
        <v>104</v>
      </c>
      <c r="Y55" s="5" t="str">
        <f t="shared" si="0"/>
        <v>Nov/11</v>
      </c>
    </row>
    <row r="56" spans="1:25">
      <c r="A56" s="5">
        <v>59</v>
      </c>
      <c r="B56" s="5" t="s">
        <v>591</v>
      </c>
      <c r="C56" s="5" t="s">
        <v>753</v>
      </c>
      <c r="D56" s="6" t="s">
        <v>290</v>
      </c>
      <c r="E56" s="13" t="s">
        <v>290</v>
      </c>
      <c r="F56" s="8" t="s">
        <v>291</v>
      </c>
      <c r="G56" s="8">
        <v>120</v>
      </c>
      <c r="H56" s="8" t="s">
        <v>283</v>
      </c>
      <c r="I56" s="8" t="s">
        <v>179</v>
      </c>
      <c r="J56" s="9">
        <v>60000</v>
      </c>
      <c r="L56" s="10">
        <f t="shared" si="2"/>
        <v>40867</v>
      </c>
      <c r="M56" s="12">
        <v>40897</v>
      </c>
      <c r="N56" s="22">
        <v>40897</v>
      </c>
      <c r="P56" s="12">
        <v>41073</v>
      </c>
      <c r="Q56" s="8" t="s">
        <v>558</v>
      </c>
      <c r="R56" s="5">
        <v>278</v>
      </c>
      <c r="S56" s="5">
        <v>41180</v>
      </c>
      <c r="U56" s="5">
        <v>41207</v>
      </c>
      <c r="W56" s="5">
        <v>122</v>
      </c>
      <c r="Y56" s="5" t="str">
        <f t="shared" si="0"/>
        <v>Nov/11</v>
      </c>
    </row>
    <row r="57" spans="1:25" ht="15.75">
      <c r="A57" s="14">
        <v>60</v>
      </c>
      <c r="B57" s="5" t="s">
        <v>591</v>
      </c>
      <c r="C57" s="5" t="s">
        <v>752</v>
      </c>
      <c r="D57" s="6" t="s">
        <v>288</v>
      </c>
      <c r="E57" s="13" t="s">
        <v>288</v>
      </c>
      <c r="F57" s="8" t="s">
        <v>289</v>
      </c>
      <c r="G57" s="8">
        <v>180</v>
      </c>
      <c r="H57" s="8" t="s">
        <v>283</v>
      </c>
      <c r="I57" s="8" t="s">
        <v>179</v>
      </c>
      <c r="J57" s="9">
        <v>100000</v>
      </c>
      <c r="L57" s="10">
        <f t="shared" si="2"/>
        <v>40870</v>
      </c>
      <c r="M57" s="12">
        <v>40900</v>
      </c>
      <c r="N57" s="22">
        <v>40900</v>
      </c>
      <c r="P57" s="12">
        <v>41164</v>
      </c>
      <c r="Q57" s="8" t="s">
        <v>558</v>
      </c>
      <c r="R57" s="5">
        <v>173</v>
      </c>
      <c r="S57" s="5">
        <v>41149</v>
      </c>
      <c r="U57" s="5">
        <v>41219</v>
      </c>
      <c r="W57" s="5">
        <v>114</v>
      </c>
      <c r="Y57" s="5" t="str">
        <f t="shared" si="0"/>
        <v>Nov/11</v>
      </c>
    </row>
    <row r="58" spans="1:25">
      <c r="A58" s="5">
        <v>61</v>
      </c>
      <c r="B58" s="5" t="s">
        <v>591</v>
      </c>
      <c r="C58" s="5" t="s">
        <v>699</v>
      </c>
      <c r="D58" s="6" t="s">
        <v>135</v>
      </c>
      <c r="E58" s="13" t="s">
        <v>135</v>
      </c>
      <c r="F58" s="8" t="s">
        <v>136</v>
      </c>
      <c r="G58" s="8">
        <v>40</v>
      </c>
      <c r="H58" s="8" t="s">
        <v>74</v>
      </c>
      <c r="I58" s="8" t="s">
        <v>35</v>
      </c>
      <c r="J58" s="9">
        <v>5000</v>
      </c>
      <c r="L58" s="10">
        <f t="shared" si="2"/>
        <v>40881</v>
      </c>
      <c r="M58" s="12">
        <v>40911</v>
      </c>
      <c r="N58" s="22">
        <v>40911</v>
      </c>
      <c r="P58" s="12">
        <v>40966</v>
      </c>
      <c r="Q58" s="8" t="s">
        <v>559</v>
      </c>
      <c r="R58" s="5">
        <v>64</v>
      </c>
      <c r="S58" s="5">
        <v>41149</v>
      </c>
      <c r="U58" s="5">
        <v>41233</v>
      </c>
      <c r="W58" s="5">
        <v>104</v>
      </c>
      <c r="Y58" s="5" t="str">
        <f t="shared" si="0"/>
        <v>Dec/11</v>
      </c>
    </row>
    <row r="59" spans="1:25" ht="15.75">
      <c r="A59" s="32">
        <v>62</v>
      </c>
      <c r="B59" s="4" t="s">
        <v>591</v>
      </c>
      <c r="C59" s="4" t="s">
        <v>668</v>
      </c>
      <c r="D59" s="6" t="s">
        <v>72</v>
      </c>
      <c r="E59" s="13" t="s">
        <v>72</v>
      </c>
      <c r="F59" s="8" t="s">
        <v>73</v>
      </c>
      <c r="G59" s="8">
        <v>40</v>
      </c>
      <c r="H59" s="8" t="s">
        <v>74</v>
      </c>
      <c r="I59" s="8" t="s">
        <v>35</v>
      </c>
      <c r="J59" s="9">
        <v>5000</v>
      </c>
      <c r="L59" s="10">
        <f t="shared" si="2"/>
        <v>40883</v>
      </c>
      <c r="M59" s="12">
        <v>40913</v>
      </c>
      <c r="N59" s="22">
        <v>40913</v>
      </c>
      <c r="P59" s="12">
        <v>40968</v>
      </c>
      <c r="Q59" s="8" t="s">
        <v>559</v>
      </c>
      <c r="R59" s="5">
        <v>6</v>
      </c>
      <c r="S59" s="5">
        <v>40913</v>
      </c>
      <c r="U59" s="5">
        <v>40968</v>
      </c>
      <c r="W59" s="5">
        <v>6</v>
      </c>
      <c r="Y59" s="5" t="str">
        <f t="shared" si="0"/>
        <v>Dec/11</v>
      </c>
    </row>
    <row r="60" spans="1:25">
      <c r="A60" s="5">
        <v>63</v>
      </c>
      <c r="B60" s="5" t="s">
        <v>591</v>
      </c>
      <c r="C60" s="5" t="s">
        <v>693</v>
      </c>
      <c r="D60" s="6" t="str">
        <f>TRIM(E60)</f>
        <v>1305-3004</v>
      </c>
      <c r="E60" s="13" t="s">
        <v>123</v>
      </c>
      <c r="F60" s="8" t="s">
        <v>124</v>
      </c>
      <c r="G60" s="8">
        <v>60</v>
      </c>
      <c r="H60" s="8" t="s">
        <v>74</v>
      </c>
      <c r="I60" s="8" t="s">
        <v>35</v>
      </c>
      <c r="J60" s="9">
        <v>15000</v>
      </c>
      <c r="L60" s="10">
        <f t="shared" si="2"/>
        <v>40883</v>
      </c>
      <c r="M60" s="12">
        <v>40913</v>
      </c>
      <c r="N60" s="22">
        <v>40913</v>
      </c>
      <c r="P60" s="12">
        <v>40996</v>
      </c>
      <c r="Q60" s="8" t="s">
        <v>559</v>
      </c>
      <c r="R60" s="5">
        <v>42</v>
      </c>
      <c r="S60" s="5">
        <v>40857</v>
      </c>
      <c r="U60" s="5">
        <v>40952</v>
      </c>
      <c r="W60" s="5">
        <v>59</v>
      </c>
      <c r="Y60" s="5" t="str">
        <f t="shared" si="0"/>
        <v>Dec/11</v>
      </c>
    </row>
    <row r="61" spans="1:25" ht="15.75">
      <c r="A61" s="14">
        <v>64</v>
      </c>
      <c r="B61" s="5" t="s">
        <v>591</v>
      </c>
      <c r="C61" s="5" t="s">
        <v>694</v>
      </c>
      <c r="D61" s="6" t="s">
        <v>125</v>
      </c>
      <c r="E61" s="13" t="s">
        <v>125</v>
      </c>
      <c r="F61" s="8" t="s">
        <v>126</v>
      </c>
      <c r="G61" s="8">
        <v>44</v>
      </c>
      <c r="H61" s="8" t="s">
        <v>74</v>
      </c>
      <c r="I61" s="8" t="s">
        <v>35</v>
      </c>
      <c r="J61" s="9">
        <v>5000</v>
      </c>
      <c r="L61" s="10">
        <f t="shared" si="2"/>
        <v>40884</v>
      </c>
      <c r="M61" s="12">
        <v>40914</v>
      </c>
      <c r="N61" s="22">
        <v>40914</v>
      </c>
      <c r="P61" s="12">
        <v>40975</v>
      </c>
      <c r="Q61" s="8" t="s">
        <v>559</v>
      </c>
      <c r="R61" s="5">
        <v>42</v>
      </c>
      <c r="S61" s="5">
        <v>40858</v>
      </c>
      <c r="U61" s="5">
        <v>40953</v>
      </c>
      <c r="W61" s="5">
        <v>63</v>
      </c>
      <c r="Y61" s="5" t="str">
        <f t="shared" si="0"/>
        <v>Dec/11</v>
      </c>
    </row>
    <row r="62" spans="1:25" s="4" customFormat="1">
      <c r="A62" s="5">
        <v>65</v>
      </c>
      <c r="B62" s="5" t="s">
        <v>591</v>
      </c>
      <c r="C62" s="5" t="s">
        <v>696</v>
      </c>
      <c r="D62" s="6" t="s">
        <v>129</v>
      </c>
      <c r="E62" s="13" t="s">
        <v>129</v>
      </c>
      <c r="F62" s="8" t="s">
        <v>130</v>
      </c>
      <c r="G62" s="8">
        <v>20</v>
      </c>
      <c r="H62" s="8" t="s">
        <v>74</v>
      </c>
      <c r="I62" s="8" t="s">
        <v>35</v>
      </c>
      <c r="J62" s="9">
        <v>5000</v>
      </c>
      <c r="K62" s="9"/>
      <c r="L62" s="10">
        <f t="shared" si="2"/>
        <v>40884</v>
      </c>
      <c r="M62" s="12">
        <v>40914</v>
      </c>
      <c r="N62" s="22">
        <v>40914</v>
      </c>
      <c r="O62" s="8"/>
      <c r="P62" s="12">
        <v>40941</v>
      </c>
      <c r="Q62" s="8" t="s">
        <v>559</v>
      </c>
      <c r="R62" s="5">
        <v>66</v>
      </c>
      <c r="S62" s="5">
        <v>40956</v>
      </c>
      <c r="T62" s="5"/>
      <c r="U62" s="5">
        <v>41039</v>
      </c>
      <c r="V62" s="5"/>
      <c r="W62" s="5">
        <v>109</v>
      </c>
      <c r="X62" s="5"/>
      <c r="Y62" s="5" t="str">
        <f t="shared" si="0"/>
        <v>Dec/11</v>
      </c>
    </row>
    <row r="63" spans="1:25" ht="15.75">
      <c r="A63" s="14">
        <v>66</v>
      </c>
      <c r="B63" s="5" t="s">
        <v>591</v>
      </c>
      <c r="C63" s="5" t="s">
        <v>701</v>
      </c>
      <c r="D63" s="6" t="s">
        <v>140</v>
      </c>
      <c r="E63" s="13" t="s">
        <v>140</v>
      </c>
      <c r="F63" s="8" t="s">
        <v>90</v>
      </c>
      <c r="G63" s="8">
        <v>50</v>
      </c>
      <c r="H63" s="8" t="s">
        <v>139</v>
      </c>
      <c r="I63" s="8" t="s">
        <v>35</v>
      </c>
      <c r="J63" s="9">
        <v>20000</v>
      </c>
      <c r="L63" s="10">
        <f t="shared" si="2"/>
        <v>40884</v>
      </c>
      <c r="M63" s="12">
        <v>40914</v>
      </c>
      <c r="N63" s="22">
        <v>40914</v>
      </c>
      <c r="P63" s="12">
        <v>40983</v>
      </c>
      <c r="Q63" s="8" t="s">
        <v>559</v>
      </c>
      <c r="R63" s="5">
        <v>68</v>
      </c>
      <c r="S63" s="5">
        <v>40956</v>
      </c>
      <c r="U63" s="5">
        <v>41039</v>
      </c>
      <c r="W63" s="5">
        <v>11</v>
      </c>
      <c r="Y63" s="5" t="str">
        <f t="shared" si="0"/>
        <v>Dec/11</v>
      </c>
    </row>
    <row r="64" spans="1:25">
      <c r="A64" s="5">
        <v>67</v>
      </c>
      <c r="B64" s="5" t="s">
        <v>591</v>
      </c>
      <c r="C64" s="5" t="s">
        <v>782</v>
      </c>
      <c r="D64" s="6" t="str">
        <f>TRIM(E64)</f>
        <v>532-009</v>
      </c>
      <c r="E64" s="13" t="s">
        <v>417</v>
      </c>
      <c r="F64" s="8" t="s">
        <v>418</v>
      </c>
      <c r="G64" s="8">
        <v>90</v>
      </c>
      <c r="H64" s="8" t="s">
        <v>402</v>
      </c>
      <c r="I64" s="8" t="s">
        <v>244</v>
      </c>
      <c r="J64" s="9">
        <v>15000</v>
      </c>
      <c r="L64" s="10">
        <f t="shared" si="2"/>
        <v>40889</v>
      </c>
      <c r="M64" s="12">
        <v>40919</v>
      </c>
      <c r="N64" s="22">
        <v>40919</v>
      </c>
      <c r="P64" s="12">
        <v>41044</v>
      </c>
      <c r="Q64" s="8" t="s">
        <v>559</v>
      </c>
      <c r="R64" s="5">
        <v>234</v>
      </c>
      <c r="S64" s="5">
        <v>40784</v>
      </c>
      <c r="T64" s="5" t="s">
        <v>14</v>
      </c>
      <c r="U64" s="5">
        <v>40927</v>
      </c>
      <c r="W64" s="5">
        <v>104</v>
      </c>
      <c r="Y64" s="5" t="str">
        <f t="shared" si="0"/>
        <v>Dec/11</v>
      </c>
    </row>
    <row r="65" spans="1:25" ht="15.75">
      <c r="A65" s="14">
        <v>68</v>
      </c>
      <c r="B65" s="5" t="s">
        <v>591</v>
      </c>
      <c r="C65" s="5" t="s">
        <v>593</v>
      </c>
      <c r="D65" s="6" t="s">
        <v>320</v>
      </c>
      <c r="E65" s="13">
        <v>24910230</v>
      </c>
      <c r="F65" s="8" t="s">
        <v>321</v>
      </c>
      <c r="G65" s="8">
        <v>46</v>
      </c>
      <c r="H65" s="8" t="s">
        <v>316</v>
      </c>
      <c r="I65" s="8" t="s">
        <v>317</v>
      </c>
      <c r="J65" s="9">
        <v>5000</v>
      </c>
      <c r="L65" s="10">
        <f t="shared" si="2"/>
        <v>40896</v>
      </c>
      <c r="M65" s="12">
        <v>40926</v>
      </c>
      <c r="N65" s="22">
        <v>40926</v>
      </c>
      <c r="P65" s="12">
        <v>40989</v>
      </c>
      <c r="Q65" s="8" t="s">
        <v>559</v>
      </c>
      <c r="R65" s="5">
        <v>34</v>
      </c>
      <c r="S65" s="5">
        <v>40786</v>
      </c>
      <c r="T65" s="5" t="s">
        <v>14</v>
      </c>
      <c r="U65" s="5">
        <v>40927</v>
      </c>
      <c r="W65" s="5">
        <v>76</v>
      </c>
      <c r="Y65" s="5" t="str">
        <f t="shared" si="0"/>
        <v>Dec/11</v>
      </c>
    </row>
    <row r="66" spans="1:25">
      <c r="A66" s="5">
        <v>69</v>
      </c>
      <c r="B66" s="5" t="s">
        <v>591</v>
      </c>
      <c r="C66" s="5" t="s">
        <v>841</v>
      </c>
      <c r="D66" s="6" t="str">
        <f>TRIM(E66)</f>
        <v>MPTS-0032</v>
      </c>
      <c r="E66" s="13" t="s">
        <v>390</v>
      </c>
      <c r="F66" s="8" t="s">
        <v>391</v>
      </c>
      <c r="G66" s="8">
        <v>103</v>
      </c>
      <c r="H66" s="8" t="s">
        <v>392</v>
      </c>
      <c r="I66" s="8" t="s">
        <v>393</v>
      </c>
      <c r="J66" s="9">
        <v>20000</v>
      </c>
      <c r="L66" s="10">
        <f t="shared" si="2"/>
        <v>40902</v>
      </c>
      <c r="M66" s="12">
        <v>40932</v>
      </c>
      <c r="N66" s="22">
        <v>40932</v>
      </c>
      <c r="P66" s="12">
        <v>41075</v>
      </c>
      <c r="Q66" s="8" t="s">
        <v>559</v>
      </c>
      <c r="R66" s="5">
        <v>171</v>
      </c>
      <c r="S66" s="5">
        <v>40330</v>
      </c>
      <c r="T66" s="5" t="s">
        <v>14</v>
      </c>
      <c r="U66" s="5">
        <v>40588</v>
      </c>
      <c r="V66" s="5" t="s">
        <v>14</v>
      </c>
      <c r="W66" s="5">
        <v>999</v>
      </c>
      <c r="Y66" s="5" t="str">
        <f t="shared" si="0"/>
        <v>Dec/11</v>
      </c>
    </row>
    <row r="67" spans="1:25" ht="15.75">
      <c r="A67" s="32">
        <v>70</v>
      </c>
      <c r="B67" s="4" t="s">
        <v>591</v>
      </c>
      <c r="C67" s="4" t="s">
        <v>651</v>
      </c>
      <c r="D67" s="6" t="s">
        <v>171</v>
      </c>
      <c r="E67" s="13" t="s">
        <v>171</v>
      </c>
      <c r="F67" s="8" t="s">
        <v>172</v>
      </c>
      <c r="G67" s="8">
        <v>30</v>
      </c>
      <c r="H67" s="8" t="s">
        <v>170</v>
      </c>
      <c r="I67" s="8" t="s">
        <v>35</v>
      </c>
      <c r="J67" s="9">
        <v>10000</v>
      </c>
      <c r="L67" s="10">
        <f t="shared" si="2"/>
        <v>40919</v>
      </c>
      <c r="M67" s="12">
        <v>40949</v>
      </c>
      <c r="N67" s="22">
        <v>40949</v>
      </c>
      <c r="P67" s="12">
        <v>40990</v>
      </c>
      <c r="Q67" s="8" t="s">
        <v>560</v>
      </c>
      <c r="R67" s="5">
        <v>8</v>
      </c>
      <c r="S67" s="5">
        <v>40421</v>
      </c>
      <c r="T67" s="5" t="s">
        <v>14</v>
      </c>
      <c r="U67" s="5">
        <v>40421</v>
      </c>
      <c r="V67" s="5" t="s">
        <v>14</v>
      </c>
      <c r="W67" s="5">
        <v>999</v>
      </c>
      <c r="Y67" s="5" t="str">
        <f t="shared" ref="Y67:Y130" si="3">TEXT(L67,"mmm/yy")</f>
        <v>Jan/12</v>
      </c>
    </row>
    <row r="68" spans="1:25">
      <c r="A68" s="5">
        <v>71</v>
      </c>
      <c r="B68" s="5" t="s">
        <v>591</v>
      </c>
      <c r="C68" s="5" t="s">
        <v>754</v>
      </c>
      <c r="D68" s="6" t="s">
        <v>292</v>
      </c>
      <c r="E68" s="13" t="s">
        <v>292</v>
      </c>
      <c r="F68" s="8" t="s">
        <v>293</v>
      </c>
      <c r="G68" s="8">
        <v>100</v>
      </c>
      <c r="H68" s="8" t="s">
        <v>283</v>
      </c>
      <c r="I68" s="8" t="s">
        <v>179</v>
      </c>
      <c r="J68" s="9">
        <v>12000</v>
      </c>
      <c r="L68" s="10">
        <f t="shared" si="2"/>
        <v>40923</v>
      </c>
      <c r="M68" s="12">
        <v>40953</v>
      </c>
      <c r="N68" s="22">
        <v>40953</v>
      </c>
      <c r="P68" s="12">
        <v>41093</v>
      </c>
      <c r="Q68" s="8" t="s">
        <v>560</v>
      </c>
      <c r="R68" s="5">
        <v>254</v>
      </c>
      <c r="S68" s="5">
        <v>40858</v>
      </c>
      <c r="U68" s="5">
        <v>40967</v>
      </c>
      <c r="W68" s="5">
        <v>184</v>
      </c>
      <c r="Y68" s="5" t="str">
        <f t="shared" si="3"/>
        <v>Jan/12</v>
      </c>
    </row>
    <row r="69" spans="1:25" ht="15.75">
      <c r="A69" s="14">
        <v>72</v>
      </c>
      <c r="B69" s="5" t="s">
        <v>591</v>
      </c>
      <c r="C69" s="5" t="s">
        <v>733</v>
      </c>
      <c r="D69" s="6" t="s">
        <v>213</v>
      </c>
      <c r="E69" s="13" t="s">
        <v>213</v>
      </c>
      <c r="F69" s="8" t="s">
        <v>214</v>
      </c>
      <c r="G69" s="8">
        <v>50</v>
      </c>
      <c r="H69" s="8" t="s">
        <v>202</v>
      </c>
      <c r="I69" s="8" t="s">
        <v>179</v>
      </c>
      <c r="J69" s="9">
        <v>3000</v>
      </c>
      <c r="L69" s="10">
        <f t="shared" si="2"/>
        <v>40924</v>
      </c>
      <c r="M69" s="12">
        <v>40954</v>
      </c>
      <c r="N69" s="22">
        <v>40954</v>
      </c>
      <c r="P69" s="12">
        <v>41023</v>
      </c>
      <c r="Q69" s="8" t="s">
        <v>560</v>
      </c>
      <c r="R69" s="5">
        <v>52</v>
      </c>
      <c r="S69" s="5">
        <v>40960</v>
      </c>
      <c r="U69" s="5">
        <v>41029</v>
      </c>
      <c r="W69" s="5">
        <v>140</v>
      </c>
      <c r="Y69" s="5" t="str">
        <f t="shared" si="3"/>
        <v>Jan/12</v>
      </c>
    </row>
    <row r="70" spans="1:25" s="4" customFormat="1">
      <c r="A70" s="5">
        <v>73</v>
      </c>
      <c r="B70" s="5" t="s">
        <v>591</v>
      </c>
      <c r="C70" s="5" t="s">
        <v>671</v>
      </c>
      <c r="D70" s="6" t="s">
        <v>79</v>
      </c>
      <c r="E70" s="13" t="s">
        <v>79</v>
      </c>
      <c r="F70" s="8" t="s">
        <v>80</v>
      </c>
      <c r="G70" s="8">
        <v>60</v>
      </c>
      <c r="H70" s="8" t="s">
        <v>74</v>
      </c>
      <c r="I70" s="8" t="s">
        <v>35</v>
      </c>
      <c r="J70" s="9">
        <v>85000</v>
      </c>
      <c r="K70" s="9"/>
      <c r="L70" s="10">
        <f t="shared" si="2"/>
        <v>40926</v>
      </c>
      <c r="M70" s="12">
        <v>40956</v>
      </c>
      <c r="N70" s="22">
        <v>40956</v>
      </c>
      <c r="O70" s="8"/>
      <c r="P70" s="12">
        <v>41039</v>
      </c>
      <c r="Q70" s="8" t="s">
        <v>560</v>
      </c>
      <c r="R70" s="5">
        <v>109</v>
      </c>
      <c r="S70" s="5">
        <v>41025</v>
      </c>
      <c r="T70" s="5"/>
      <c r="U70" s="5">
        <v>41096</v>
      </c>
      <c r="V70" s="5"/>
      <c r="W70" s="5">
        <v>93</v>
      </c>
      <c r="X70" s="5"/>
      <c r="Y70" s="5" t="str">
        <f t="shared" si="3"/>
        <v>Jan/12</v>
      </c>
    </row>
    <row r="71" spans="1:25" ht="15.75">
      <c r="A71" s="14">
        <v>74</v>
      </c>
      <c r="B71" s="5" t="s">
        <v>591</v>
      </c>
      <c r="C71" s="5" t="s">
        <v>672</v>
      </c>
      <c r="D71" s="6" t="s">
        <v>81</v>
      </c>
      <c r="E71" s="13" t="s">
        <v>81</v>
      </c>
      <c r="F71" s="8" t="s">
        <v>82</v>
      </c>
      <c r="G71" s="8">
        <v>60</v>
      </c>
      <c r="H71" s="8" t="s">
        <v>74</v>
      </c>
      <c r="I71" s="8" t="s">
        <v>35</v>
      </c>
      <c r="J71" s="9">
        <v>20000</v>
      </c>
      <c r="L71" s="10">
        <f t="shared" si="2"/>
        <v>40926</v>
      </c>
      <c r="M71" s="12">
        <v>40956</v>
      </c>
      <c r="N71" s="22">
        <v>40956</v>
      </c>
      <c r="P71" s="12">
        <v>41039</v>
      </c>
      <c r="Q71" s="8" t="s">
        <v>560</v>
      </c>
      <c r="R71" s="5">
        <v>11</v>
      </c>
      <c r="S71" s="5">
        <v>41025</v>
      </c>
      <c r="U71" s="5">
        <v>41110</v>
      </c>
      <c r="W71" s="5">
        <v>83</v>
      </c>
      <c r="Y71" s="5" t="str">
        <f t="shared" si="3"/>
        <v>Jan/12</v>
      </c>
    </row>
    <row r="72" spans="1:25">
      <c r="A72" s="5">
        <v>75</v>
      </c>
      <c r="B72" s="5" t="s">
        <v>591</v>
      </c>
      <c r="C72" s="5" t="s">
        <v>697</v>
      </c>
      <c r="D72" s="6" t="s">
        <v>131</v>
      </c>
      <c r="E72" s="13" t="s">
        <v>131</v>
      </c>
      <c r="F72" s="8" t="s">
        <v>132</v>
      </c>
      <c r="G72" s="8">
        <v>40</v>
      </c>
      <c r="H72" s="8" t="s">
        <v>74</v>
      </c>
      <c r="I72" s="8" t="s">
        <v>35</v>
      </c>
      <c r="J72" s="9">
        <v>10000</v>
      </c>
      <c r="L72" s="10">
        <f t="shared" si="2"/>
        <v>40926</v>
      </c>
      <c r="M72" s="12">
        <v>40956</v>
      </c>
      <c r="N72" s="22">
        <v>40956</v>
      </c>
      <c r="P72" s="12">
        <v>41011</v>
      </c>
      <c r="Q72" s="8" t="s">
        <v>560</v>
      </c>
      <c r="R72" s="5">
        <v>16</v>
      </c>
      <c r="S72" s="5">
        <v>41025</v>
      </c>
      <c r="U72" s="5">
        <v>41138</v>
      </c>
      <c r="W72" s="5">
        <v>63</v>
      </c>
      <c r="Y72" s="5" t="str">
        <f t="shared" si="3"/>
        <v>Jan/12</v>
      </c>
    </row>
    <row r="73" spans="1:25" ht="15.75">
      <c r="A73" s="14">
        <v>76</v>
      </c>
      <c r="B73" s="5" t="s">
        <v>591</v>
      </c>
      <c r="C73" s="5" t="s">
        <v>698</v>
      </c>
      <c r="D73" s="6" t="s">
        <v>133</v>
      </c>
      <c r="E73" s="13" t="s">
        <v>133</v>
      </c>
      <c r="F73" s="8" t="s">
        <v>134</v>
      </c>
      <c r="G73" s="8">
        <v>40</v>
      </c>
      <c r="H73" s="8" t="s">
        <v>74</v>
      </c>
      <c r="I73" s="8" t="s">
        <v>35</v>
      </c>
      <c r="J73" s="9">
        <v>10000</v>
      </c>
      <c r="L73" s="10">
        <f t="shared" si="2"/>
        <v>40926</v>
      </c>
      <c r="M73" s="12">
        <v>40956</v>
      </c>
      <c r="N73" s="22">
        <v>40956</v>
      </c>
      <c r="P73" s="12">
        <v>41011</v>
      </c>
      <c r="Q73" s="8" t="s">
        <v>560</v>
      </c>
      <c r="R73" s="5">
        <v>31</v>
      </c>
      <c r="S73" s="5">
        <v>41025</v>
      </c>
      <c r="U73" s="5">
        <v>41110</v>
      </c>
      <c r="W73" s="5">
        <v>83</v>
      </c>
      <c r="Y73" s="5" t="str">
        <f t="shared" si="3"/>
        <v>Jan/12</v>
      </c>
    </row>
    <row r="74" spans="1:25">
      <c r="A74" s="5">
        <v>77</v>
      </c>
      <c r="B74" s="5" t="s">
        <v>591</v>
      </c>
      <c r="C74" s="5" t="s">
        <v>704</v>
      </c>
      <c r="D74" s="6" t="s">
        <v>145</v>
      </c>
      <c r="E74" s="13" t="s">
        <v>145</v>
      </c>
      <c r="F74" s="8" t="s">
        <v>146</v>
      </c>
      <c r="G74" s="8">
        <v>150</v>
      </c>
      <c r="H74" s="8" t="s">
        <v>147</v>
      </c>
      <c r="I74" s="8" t="s">
        <v>35</v>
      </c>
      <c r="J74" s="9">
        <v>230000</v>
      </c>
      <c r="L74" s="10">
        <f t="shared" si="2"/>
        <v>40926</v>
      </c>
      <c r="M74" s="12">
        <v>40956</v>
      </c>
      <c r="N74" s="22">
        <v>40956</v>
      </c>
      <c r="P74" s="12">
        <v>41170</v>
      </c>
      <c r="Q74" s="8" t="s">
        <v>560</v>
      </c>
      <c r="R74" s="5">
        <v>118</v>
      </c>
      <c r="S74" s="5">
        <v>41025</v>
      </c>
      <c r="U74" s="5">
        <v>41110</v>
      </c>
      <c r="W74" s="5">
        <v>83</v>
      </c>
      <c r="Y74" s="5" t="str">
        <f t="shared" si="3"/>
        <v>Jan/12</v>
      </c>
    </row>
    <row r="75" spans="1:25" ht="15.75">
      <c r="A75" s="14">
        <v>78</v>
      </c>
      <c r="B75" s="5" t="s">
        <v>591</v>
      </c>
      <c r="C75" s="5" t="s">
        <v>705</v>
      </c>
      <c r="D75" s="6" t="s">
        <v>148</v>
      </c>
      <c r="E75" s="13" t="s">
        <v>148</v>
      </c>
      <c r="F75" s="8" t="s">
        <v>149</v>
      </c>
      <c r="G75" s="8">
        <v>60</v>
      </c>
      <c r="H75" s="8" t="s">
        <v>147</v>
      </c>
      <c r="I75" s="8" t="s">
        <v>35</v>
      </c>
      <c r="J75" s="9">
        <v>35000</v>
      </c>
      <c r="L75" s="10">
        <f t="shared" si="2"/>
        <v>40926</v>
      </c>
      <c r="M75" s="12">
        <v>40956</v>
      </c>
      <c r="N75" s="22">
        <v>40956</v>
      </c>
      <c r="P75" s="12">
        <v>41039</v>
      </c>
      <c r="Q75" s="8" t="s">
        <v>560</v>
      </c>
      <c r="R75" s="5">
        <v>143</v>
      </c>
      <c r="S75" s="5">
        <v>40891</v>
      </c>
      <c r="U75" s="5">
        <v>40982</v>
      </c>
      <c r="W75" s="5">
        <v>69</v>
      </c>
      <c r="Y75" s="5" t="str">
        <f t="shared" si="3"/>
        <v>Jan/12</v>
      </c>
    </row>
    <row r="76" spans="1:25">
      <c r="A76" s="5">
        <v>79</v>
      </c>
      <c r="B76" s="5" t="s">
        <v>591</v>
      </c>
      <c r="C76" s="5" t="s">
        <v>715</v>
      </c>
      <c r="D76" s="6" t="s">
        <v>176</v>
      </c>
      <c r="E76" s="13" t="s">
        <v>176</v>
      </c>
      <c r="F76" s="8" t="s">
        <v>177</v>
      </c>
      <c r="G76" s="8">
        <v>30</v>
      </c>
      <c r="H76" s="8" t="s">
        <v>178</v>
      </c>
      <c r="I76" s="8" t="s">
        <v>179</v>
      </c>
      <c r="J76" s="9">
        <v>48000</v>
      </c>
      <c r="L76" s="10">
        <f t="shared" si="2"/>
        <v>40929</v>
      </c>
      <c r="M76" s="12">
        <v>40959</v>
      </c>
      <c r="N76" s="22">
        <v>40959</v>
      </c>
      <c r="P76" s="12">
        <v>40998</v>
      </c>
      <c r="Q76" s="8" t="s">
        <v>560</v>
      </c>
      <c r="R76" s="5">
        <v>186</v>
      </c>
      <c r="S76" s="5">
        <v>40987</v>
      </c>
      <c r="U76" s="5">
        <v>41071</v>
      </c>
      <c r="W76" s="5">
        <v>111</v>
      </c>
      <c r="Y76" s="5" t="str">
        <f t="shared" si="3"/>
        <v>Jan/12</v>
      </c>
    </row>
    <row r="77" spans="1:25" ht="15.75">
      <c r="A77" s="14">
        <v>80</v>
      </c>
      <c r="B77" s="5" t="s">
        <v>591</v>
      </c>
      <c r="C77" s="5" t="s">
        <v>676</v>
      </c>
      <c r="D77" s="6" t="s">
        <v>89</v>
      </c>
      <c r="E77" s="13" t="s">
        <v>89</v>
      </c>
      <c r="F77" s="8" t="s">
        <v>90</v>
      </c>
      <c r="G77" s="8">
        <v>50</v>
      </c>
      <c r="H77" s="8" t="s">
        <v>74</v>
      </c>
      <c r="I77" s="8" t="s">
        <v>35</v>
      </c>
      <c r="J77" s="9">
        <v>25000</v>
      </c>
      <c r="L77" s="10">
        <f t="shared" si="2"/>
        <v>40930</v>
      </c>
      <c r="M77" s="12">
        <v>40960</v>
      </c>
      <c r="N77" s="22">
        <v>40960</v>
      </c>
      <c r="P77" s="12">
        <v>41029</v>
      </c>
      <c r="Q77" s="8" t="s">
        <v>560</v>
      </c>
      <c r="R77" s="5">
        <v>140</v>
      </c>
      <c r="S77" s="5">
        <v>40961</v>
      </c>
      <c r="U77" s="5">
        <v>41073</v>
      </c>
      <c r="W77" s="5">
        <v>109</v>
      </c>
      <c r="Y77" s="5" t="str">
        <f t="shared" si="3"/>
        <v>Jan/12</v>
      </c>
    </row>
    <row r="78" spans="1:25">
      <c r="A78" s="5">
        <v>81</v>
      </c>
      <c r="B78" s="5" t="s">
        <v>591</v>
      </c>
      <c r="C78" s="5" t="s">
        <v>716</v>
      </c>
      <c r="D78" s="6" t="s">
        <v>180</v>
      </c>
      <c r="E78" s="13" t="s">
        <v>180</v>
      </c>
      <c r="F78" s="8" t="s">
        <v>181</v>
      </c>
      <c r="G78" s="8">
        <v>30</v>
      </c>
      <c r="H78" s="8" t="s">
        <v>178</v>
      </c>
      <c r="I78" s="8" t="s">
        <v>179</v>
      </c>
      <c r="J78" s="9">
        <v>20000</v>
      </c>
      <c r="L78" s="10">
        <f t="shared" si="2"/>
        <v>40930</v>
      </c>
      <c r="M78" s="12">
        <v>40960</v>
      </c>
      <c r="N78" s="22">
        <v>40960</v>
      </c>
      <c r="P78" s="12">
        <v>41001</v>
      </c>
      <c r="Q78" s="8" t="s">
        <v>560</v>
      </c>
      <c r="R78" s="5">
        <v>197</v>
      </c>
      <c r="S78" s="5">
        <v>40981</v>
      </c>
      <c r="U78" s="5">
        <v>41065</v>
      </c>
      <c r="W78" s="5">
        <v>115</v>
      </c>
      <c r="Y78" s="5" t="str">
        <f t="shared" si="3"/>
        <v>Jan/12</v>
      </c>
    </row>
    <row r="79" spans="1:25" ht="15.75">
      <c r="A79" s="14">
        <v>82</v>
      </c>
      <c r="B79" s="5" t="s">
        <v>591</v>
      </c>
      <c r="C79" s="5" t="s">
        <v>684</v>
      </c>
      <c r="D79" s="6" t="s">
        <v>105</v>
      </c>
      <c r="E79" s="13" t="s">
        <v>105</v>
      </c>
      <c r="F79" s="8" t="s">
        <v>106</v>
      </c>
      <c r="G79" s="8">
        <v>80</v>
      </c>
      <c r="H79" s="8" t="s">
        <v>74</v>
      </c>
      <c r="I79" s="8" t="s">
        <v>35</v>
      </c>
      <c r="J79" s="9">
        <v>100000</v>
      </c>
      <c r="L79" s="10">
        <f t="shared" si="2"/>
        <v>40931</v>
      </c>
      <c r="M79" s="12">
        <v>40961</v>
      </c>
      <c r="N79" s="22">
        <v>40961</v>
      </c>
      <c r="P79" s="12">
        <v>41073</v>
      </c>
      <c r="Q79" s="8" t="s">
        <v>560</v>
      </c>
      <c r="R79" s="5">
        <v>109</v>
      </c>
      <c r="S79" s="5">
        <v>41023</v>
      </c>
      <c r="U79" s="5">
        <v>41136</v>
      </c>
      <c r="W79" s="5">
        <v>65</v>
      </c>
      <c r="Y79" s="5" t="str">
        <f t="shared" si="3"/>
        <v>Jan/12</v>
      </c>
    </row>
    <row r="80" spans="1:25">
      <c r="A80" s="5">
        <v>83</v>
      </c>
      <c r="B80" s="5" t="s">
        <v>591</v>
      </c>
      <c r="C80" s="5" t="s">
        <v>839</v>
      </c>
      <c r="D80" s="6" t="s">
        <v>531</v>
      </c>
      <c r="E80" s="13" t="s">
        <v>531</v>
      </c>
      <c r="F80" s="8" t="s">
        <v>532</v>
      </c>
      <c r="G80" s="8">
        <v>70</v>
      </c>
      <c r="H80" s="8" t="s">
        <v>530</v>
      </c>
      <c r="I80" s="8" t="s">
        <v>317</v>
      </c>
      <c r="J80" s="9">
        <v>10000</v>
      </c>
      <c r="L80" s="10">
        <f t="shared" si="2"/>
        <v>40933</v>
      </c>
      <c r="M80" s="12">
        <v>40963</v>
      </c>
      <c r="N80" s="22">
        <v>40963</v>
      </c>
      <c r="P80" s="12">
        <v>41061</v>
      </c>
      <c r="Q80" s="8" t="s">
        <v>560</v>
      </c>
      <c r="R80" s="5">
        <v>335</v>
      </c>
      <c r="S80" s="5">
        <v>40984</v>
      </c>
      <c r="U80" s="5">
        <v>41068</v>
      </c>
      <c r="W80" s="5">
        <v>112</v>
      </c>
      <c r="Y80" s="5" t="str">
        <f t="shared" si="3"/>
        <v>Jan/12</v>
      </c>
    </row>
    <row r="81" spans="1:25" ht="15.75">
      <c r="A81" s="32">
        <v>84</v>
      </c>
      <c r="B81" s="4" t="s">
        <v>591</v>
      </c>
      <c r="C81" s="4" t="s">
        <v>634</v>
      </c>
      <c r="D81" s="6" t="s">
        <v>4</v>
      </c>
      <c r="E81" s="13" t="s">
        <v>4</v>
      </c>
      <c r="F81" s="8" t="s">
        <v>5</v>
      </c>
      <c r="G81" s="8">
        <v>160</v>
      </c>
      <c r="H81" s="8" t="s">
        <v>6</v>
      </c>
      <c r="I81" s="8" t="s">
        <v>7</v>
      </c>
      <c r="J81" s="9">
        <v>300000</v>
      </c>
      <c r="L81" s="10">
        <f t="shared" si="2"/>
        <v>40937</v>
      </c>
      <c r="M81" s="12">
        <v>40967</v>
      </c>
      <c r="N81" s="22">
        <v>40967</v>
      </c>
      <c r="P81" s="12">
        <v>41193</v>
      </c>
      <c r="Q81" s="8" t="s">
        <v>560</v>
      </c>
      <c r="R81" s="5">
        <v>7</v>
      </c>
      <c r="S81" s="5">
        <v>40967</v>
      </c>
      <c r="U81" s="5">
        <v>41050</v>
      </c>
      <c r="W81" s="5">
        <v>125</v>
      </c>
      <c r="Y81" s="5" t="str">
        <f t="shared" si="3"/>
        <v>Jan/12</v>
      </c>
    </row>
    <row r="82" spans="1:25">
      <c r="A82" s="5">
        <v>85</v>
      </c>
      <c r="B82" s="5" t="s">
        <v>591</v>
      </c>
      <c r="C82" s="5" t="s">
        <v>688</v>
      </c>
      <c r="D82" s="6" t="s">
        <v>113</v>
      </c>
      <c r="E82" s="13" t="s">
        <v>113</v>
      </c>
      <c r="F82" s="8" t="s">
        <v>114</v>
      </c>
      <c r="G82" s="8">
        <v>60</v>
      </c>
      <c r="H82" s="8" t="s">
        <v>74</v>
      </c>
      <c r="I82" s="8" t="s">
        <v>35</v>
      </c>
      <c r="J82" s="9">
        <v>20000</v>
      </c>
      <c r="L82" s="10">
        <f t="shared" si="2"/>
        <v>40937</v>
      </c>
      <c r="M82" s="12">
        <v>40967</v>
      </c>
      <c r="N82" s="22">
        <v>40967</v>
      </c>
      <c r="P82" s="12">
        <v>41050</v>
      </c>
      <c r="Q82" s="8" t="s">
        <v>560</v>
      </c>
      <c r="R82" s="5">
        <v>125</v>
      </c>
      <c r="S82" s="5">
        <v>40981</v>
      </c>
      <c r="U82" s="5">
        <v>41093</v>
      </c>
      <c r="W82" s="5">
        <v>95</v>
      </c>
      <c r="Y82" s="5" t="str">
        <f t="shared" si="3"/>
        <v>Jan/12</v>
      </c>
    </row>
    <row r="83" spans="1:25" ht="15.75">
      <c r="A83" s="14">
        <v>86</v>
      </c>
      <c r="B83" s="5" t="s">
        <v>591</v>
      </c>
      <c r="C83" s="5" t="s">
        <v>742</v>
      </c>
      <c r="D83" s="6" t="s">
        <v>232</v>
      </c>
      <c r="E83" s="13" t="s">
        <v>232</v>
      </c>
      <c r="F83" s="8" t="s">
        <v>233</v>
      </c>
      <c r="G83" s="8">
        <v>180</v>
      </c>
      <c r="H83" s="8" t="s">
        <v>234</v>
      </c>
      <c r="I83" s="8" t="s">
        <v>7</v>
      </c>
      <c r="J83" s="9">
        <v>18000</v>
      </c>
      <c r="L83" s="10">
        <f t="shared" si="2"/>
        <v>40937</v>
      </c>
      <c r="M83" s="12">
        <v>40967</v>
      </c>
      <c r="N83" s="22">
        <v>40967</v>
      </c>
      <c r="P83" s="12">
        <v>41221</v>
      </c>
      <c r="Q83" s="8" t="s">
        <v>560</v>
      </c>
      <c r="R83" s="5">
        <v>199</v>
      </c>
      <c r="S83" s="5">
        <v>40816</v>
      </c>
      <c r="T83" s="5" t="s">
        <v>14</v>
      </c>
      <c r="U83" s="5">
        <v>40816</v>
      </c>
      <c r="V83" s="5" t="s">
        <v>14</v>
      </c>
      <c r="W83" s="5">
        <v>999</v>
      </c>
      <c r="Y83" s="5" t="str">
        <f t="shared" si="3"/>
        <v>Jan/12</v>
      </c>
    </row>
    <row r="84" spans="1:25" s="4" customFormat="1">
      <c r="A84" s="5">
        <v>87</v>
      </c>
      <c r="B84" s="5" t="s">
        <v>591</v>
      </c>
      <c r="C84" s="5" t="s">
        <v>807</v>
      </c>
      <c r="D84" s="6" t="s">
        <v>477</v>
      </c>
      <c r="E84" s="13" t="s">
        <v>477</v>
      </c>
      <c r="F84" s="8" t="s">
        <v>478</v>
      </c>
      <c r="G84" s="8">
        <v>10</v>
      </c>
      <c r="H84" s="8" t="s">
        <v>472</v>
      </c>
      <c r="I84" s="8" t="s">
        <v>317</v>
      </c>
      <c r="J84" s="9">
        <v>4000</v>
      </c>
      <c r="K84" s="9"/>
      <c r="L84" s="10">
        <f t="shared" si="2"/>
        <v>40937</v>
      </c>
      <c r="M84" s="12">
        <v>40967</v>
      </c>
      <c r="N84" s="22">
        <v>40967</v>
      </c>
      <c r="O84" s="8"/>
      <c r="P84" s="12">
        <v>40980</v>
      </c>
      <c r="Q84" s="8" t="s">
        <v>560</v>
      </c>
      <c r="R84" s="5">
        <v>1149</v>
      </c>
      <c r="S84" s="5">
        <v>40858</v>
      </c>
      <c r="T84" s="5"/>
      <c r="U84" s="5">
        <v>40981</v>
      </c>
      <c r="V84" s="5"/>
      <c r="W84" s="5">
        <v>174</v>
      </c>
      <c r="X84" s="5"/>
      <c r="Y84" s="5" t="str">
        <f t="shared" si="3"/>
        <v>Jan/12</v>
      </c>
    </row>
    <row r="85" spans="1:25" ht="15.75">
      <c r="A85" s="14">
        <v>88</v>
      </c>
      <c r="B85" s="5" t="s">
        <v>591</v>
      </c>
      <c r="C85" s="5" t="s">
        <v>808</v>
      </c>
      <c r="D85" s="6" t="s">
        <v>479</v>
      </c>
      <c r="E85" s="13" t="s">
        <v>479</v>
      </c>
      <c r="F85" s="8" t="s">
        <v>480</v>
      </c>
      <c r="G85" s="8">
        <v>40</v>
      </c>
      <c r="H85" s="8" t="s">
        <v>472</v>
      </c>
      <c r="I85" s="8" t="s">
        <v>317</v>
      </c>
      <c r="J85" s="9">
        <v>20000</v>
      </c>
      <c r="L85" s="10">
        <f t="shared" si="2"/>
        <v>40939</v>
      </c>
      <c r="M85" s="12">
        <v>40969</v>
      </c>
      <c r="N85" s="22">
        <v>40969</v>
      </c>
      <c r="P85" s="12">
        <v>41024</v>
      </c>
      <c r="Q85" s="8" t="s">
        <v>561</v>
      </c>
      <c r="R85" s="5">
        <v>114</v>
      </c>
      <c r="S85" s="5">
        <v>41012</v>
      </c>
      <c r="U85" s="5">
        <v>41099</v>
      </c>
      <c r="W85" s="5">
        <v>92</v>
      </c>
      <c r="Y85" s="5" t="str">
        <f t="shared" si="3"/>
        <v>Jan/12</v>
      </c>
    </row>
    <row r="86" spans="1:25">
      <c r="A86" s="5">
        <v>89</v>
      </c>
      <c r="B86" s="5" t="s">
        <v>591</v>
      </c>
      <c r="C86" s="5" t="s">
        <v>637</v>
      </c>
      <c r="D86" s="6" t="s">
        <v>12</v>
      </c>
      <c r="E86" s="13" t="s">
        <v>12</v>
      </c>
      <c r="F86" s="8" t="s">
        <v>13</v>
      </c>
      <c r="G86" s="8">
        <v>160</v>
      </c>
      <c r="H86" s="8" t="s">
        <v>6</v>
      </c>
      <c r="I86" s="8" t="s">
        <v>7</v>
      </c>
      <c r="J86" s="9">
        <v>170000</v>
      </c>
      <c r="L86" s="10">
        <f t="shared" si="2"/>
        <v>40940</v>
      </c>
      <c r="M86" s="12">
        <v>40970</v>
      </c>
      <c r="N86" s="22">
        <v>40970</v>
      </c>
      <c r="P86" s="12">
        <v>41198</v>
      </c>
      <c r="Q86" s="8" t="s">
        <v>561</v>
      </c>
      <c r="R86" s="5">
        <v>129</v>
      </c>
      <c r="S86" s="5">
        <v>40890</v>
      </c>
      <c r="U86" s="5">
        <v>40981</v>
      </c>
      <c r="W86" s="5">
        <v>38</v>
      </c>
      <c r="Y86" s="5" t="str">
        <f t="shared" si="3"/>
        <v>Feb/12</v>
      </c>
    </row>
    <row r="87" spans="1:25" ht="15.75">
      <c r="A87" s="14">
        <v>90</v>
      </c>
      <c r="B87" s="5" t="s">
        <v>591</v>
      </c>
      <c r="C87" s="5" t="s">
        <v>814</v>
      </c>
      <c r="D87" s="6" t="s">
        <v>491</v>
      </c>
      <c r="E87" s="13" t="s">
        <v>491</v>
      </c>
      <c r="F87" s="8" t="s">
        <v>492</v>
      </c>
      <c r="G87" s="8">
        <v>40</v>
      </c>
      <c r="H87" s="8" t="s">
        <v>472</v>
      </c>
      <c r="I87" s="8" t="s">
        <v>317</v>
      </c>
      <c r="J87" s="9">
        <v>3000</v>
      </c>
      <c r="L87" s="10">
        <f t="shared" si="2"/>
        <v>40946</v>
      </c>
      <c r="M87" s="12">
        <v>40976</v>
      </c>
      <c r="N87" s="22">
        <v>40976</v>
      </c>
      <c r="P87" s="12">
        <v>41031</v>
      </c>
      <c r="Q87" s="8" t="s">
        <v>561</v>
      </c>
      <c r="R87" s="5">
        <v>37</v>
      </c>
      <c r="S87" s="5">
        <v>40913</v>
      </c>
      <c r="U87" s="5">
        <v>40996</v>
      </c>
      <c r="W87" s="5">
        <v>42</v>
      </c>
      <c r="Y87" s="5" t="str">
        <f t="shared" si="3"/>
        <v>Feb/12</v>
      </c>
    </row>
    <row r="88" spans="1:25">
      <c r="A88" s="5">
        <v>91</v>
      </c>
      <c r="B88" s="5" t="s">
        <v>591</v>
      </c>
      <c r="C88" s="5" t="s">
        <v>646</v>
      </c>
      <c r="D88" s="6" t="s">
        <v>32</v>
      </c>
      <c r="E88" s="13" t="s">
        <v>32</v>
      </c>
      <c r="F88" s="8" t="s">
        <v>33</v>
      </c>
      <c r="G88" s="8">
        <v>150</v>
      </c>
      <c r="H88" s="8" t="s">
        <v>34</v>
      </c>
      <c r="I88" s="8" t="s">
        <v>35</v>
      </c>
      <c r="J88" s="9">
        <v>90000</v>
      </c>
      <c r="L88" s="10">
        <f t="shared" si="2"/>
        <v>40950</v>
      </c>
      <c r="M88" s="12">
        <v>40980</v>
      </c>
      <c r="N88" s="22">
        <v>40980</v>
      </c>
      <c r="P88" s="12">
        <v>41074</v>
      </c>
      <c r="Q88" s="8" t="s">
        <v>558</v>
      </c>
      <c r="R88" s="5">
        <v>75</v>
      </c>
      <c r="S88" s="5">
        <v>40784</v>
      </c>
      <c r="T88" s="5" t="s">
        <v>14</v>
      </c>
      <c r="U88" s="5">
        <v>40786</v>
      </c>
      <c r="V88" s="5" t="s">
        <v>14</v>
      </c>
      <c r="W88" s="5">
        <v>999</v>
      </c>
      <c r="Y88" s="5" t="str">
        <f t="shared" si="3"/>
        <v>Feb/12</v>
      </c>
    </row>
    <row r="89" spans="1:25" ht="15.75">
      <c r="A89" s="14">
        <v>92</v>
      </c>
      <c r="B89" s="5" t="s">
        <v>591</v>
      </c>
      <c r="C89" s="5" t="s">
        <v>685</v>
      </c>
      <c r="D89" s="6" t="s">
        <v>107</v>
      </c>
      <c r="E89" s="13" t="s">
        <v>107</v>
      </c>
      <c r="F89" s="8" t="s">
        <v>108</v>
      </c>
      <c r="G89" s="8">
        <v>60</v>
      </c>
      <c r="H89" s="8" t="s">
        <v>74</v>
      </c>
      <c r="I89" s="8" t="s">
        <v>35</v>
      </c>
      <c r="J89" s="9">
        <v>10000</v>
      </c>
      <c r="L89" s="10">
        <f t="shared" si="2"/>
        <v>40951</v>
      </c>
      <c r="M89" s="12">
        <v>40981</v>
      </c>
      <c r="N89" s="22">
        <v>40981</v>
      </c>
      <c r="P89" s="12">
        <v>41065</v>
      </c>
      <c r="Q89" s="8" t="s">
        <v>561</v>
      </c>
      <c r="R89" s="5">
        <v>115</v>
      </c>
      <c r="S89" s="5">
        <v>40848</v>
      </c>
      <c r="U89" s="5">
        <v>40913</v>
      </c>
      <c r="W89" s="5">
        <v>86</v>
      </c>
      <c r="Y89" s="5" t="str">
        <f t="shared" si="3"/>
        <v>Feb/12</v>
      </c>
    </row>
    <row r="90" spans="1:25">
      <c r="A90" s="5">
        <v>93</v>
      </c>
      <c r="B90" s="5" t="s">
        <v>591</v>
      </c>
      <c r="C90" s="5" t="s">
        <v>689</v>
      </c>
      <c r="D90" s="6" t="s">
        <v>115</v>
      </c>
      <c r="E90" s="13" t="s">
        <v>115</v>
      </c>
      <c r="F90" s="8" t="s">
        <v>116</v>
      </c>
      <c r="G90" s="8">
        <v>80</v>
      </c>
      <c r="H90" s="8" t="s">
        <v>74</v>
      </c>
      <c r="I90" s="8" t="s">
        <v>35</v>
      </c>
      <c r="J90" s="9">
        <v>85000</v>
      </c>
      <c r="L90" s="10">
        <f t="shared" si="2"/>
        <v>40951</v>
      </c>
      <c r="M90" s="12">
        <v>40981</v>
      </c>
      <c r="N90" s="22">
        <v>40981</v>
      </c>
      <c r="P90" s="12">
        <v>41093</v>
      </c>
      <c r="Q90" s="8" t="s">
        <v>561</v>
      </c>
      <c r="R90" s="5">
        <v>95</v>
      </c>
      <c r="S90" s="5">
        <v>40878</v>
      </c>
      <c r="U90" s="5">
        <v>40941</v>
      </c>
      <c r="W90" s="5">
        <v>63</v>
      </c>
      <c r="Y90" s="5" t="str">
        <f t="shared" si="3"/>
        <v>Feb/12</v>
      </c>
    </row>
    <row r="91" spans="1:25" ht="15.75">
      <c r="A91" s="14">
        <v>94</v>
      </c>
      <c r="B91" s="5" t="s">
        <v>591</v>
      </c>
      <c r="C91" s="5" t="s">
        <v>709</v>
      </c>
      <c r="D91" s="6" t="s">
        <v>156</v>
      </c>
      <c r="E91" s="13" t="s">
        <v>156</v>
      </c>
      <c r="F91" s="8" t="s">
        <v>157</v>
      </c>
      <c r="G91" s="8">
        <v>60</v>
      </c>
      <c r="H91" s="8" t="s">
        <v>147</v>
      </c>
      <c r="I91" s="8" t="s">
        <v>35</v>
      </c>
      <c r="J91" s="9">
        <v>5000</v>
      </c>
      <c r="L91" s="10">
        <f t="shared" si="2"/>
        <v>40951</v>
      </c>
      <c r="M91" s="12">
        <v>40981</v>
      </c>
      <c r="N91" s="22">
        <v>40981</v>
      </c>
      <c r="P91" s="12">
        <v>41065</v>
      </c>
      <c r="Q91" s="8" t="s">
        <v>561</v>
      </c>
      <c r="R91" s="5">
        <v>191</v>
      </c>
      <c r="S91" s="5">
        <v>40914</v>
      </c>
      <c r="U91" s="5">
        <v>40975</v>
      </c>
      <c r="W91" s="5">
        <v>42</v>
      </c>
      <c r="Y91" s="5" t="str">
        <f t="shared" si="3"/>
        <v>Feb/12</v>
      </c>
    </row>
    <row r="92" spans="1:25">
      <c r="A92" s="5">
        <v>95</v>
      </c>
      <c r="B92" s="5" t="s">
        <v>591</v>
      </c>
      <c r="C92" s="5" t="s">
        <v>710</v>
      </c>
      <c r="D92" s="6" t="s">
        <v>158</v>
      </c>
      <c r="E92" s="13" t="s">
        <v>158</v>
      </c>
      <c r="F92" s="8" t="s">
        <v>159</v>
      </c>
      <c r="G92" s="8">
        <v>60</v>
      </c>
      <c r="H92" s="8" t="s">
        <v>147</v>
      </c>
      <c r="I92" s="8" t="s">
        <v>35</v>
      </c>
      <c r="J92" s="9">
        <v>5000</v>
      </c>
      <c r="L92" s="10">
        <f t="shared" si="2"/>
        <v>40951</v>
      </c>
      <c r="M92" s="12">
        <v>40981</v>
      </c>
      <c r="N92" s="22">
        <v>40981</v>
      </c>
      <c r="P92" s="12">
        <v>41065</v>
      </c>
      <c r="Q92" s="8" t="s">
        <v>561</v>
      </c>
      <c r="R92" s="5">
        <v>191</v>
      </c>
      <c r="S92" s="5">
        <v>40892</v>
      </c>
      <c r="U92" s="5">
        <v>40983</v>
      </c>
      <c r="W92" s="5">
        <v>36</v>
      </c>
      <c r="Y92" s="5" t="str">
        <f t="shared" si="3"/>
        <v>Feb/12</v>
      </c>
    </row>
    <row r="93" spans="1:25" ht="15.75">
      <c r="A93" s="14">
        <v>96</v>
      </c>
      <c r="B93" s="5" t="s">
        <v>591</v>
      </c>
      <c r="C93" s="5" t="s">
        <v>687</v>
      </c>
      <c r="D93" s="6" t="s">
        <v>111</v>
      </c>
      <c r="E93" s="13" t="s">
        <v>111</v>
      </c>
      <c r="F93" s="8" t="s">
        <v>112</v>
      </c>
      <c r="G93" s="8">
        <v>60</v>
      </c>
      <c r="H93" s="8" t="s">
        <v>74</v>
      </c>
      <c r="I93" s="8" t="s">
        <v>35</v>
      </c>
      <c r="J93" s="9">
        <v>10000</v>
      </c>
      <c r="L93" s="10">
        <f t="shared" si="2"/>
        <v>40954</v>
      </c>
      <c r="M93" s="12">
        <v>40984</v>
      </c>
      <c r="N93" s="22">
        <v>40984</v>
      </c>
      <c r="P93" s="12">
        <v>41068</v>
      </c>
      <c r="Q93" s="8" t="s">
        <v>561</v>
      </c>
      <c r="R93" s="5">
        <v>112</v>
      </c>
      <c r="S93" s="5">
        <v>40914</v>
      </c>
      <c r="U93" s="5">
        <v>40941</v>
      </c>
      <c r="W93" s="5">
        <v>66</v>
      </c>
      <c r="Y93" s="5" t="str">
        <f t="shared" si="3"/>
        <v>Feb/12</v>
      </c>
    </row>
    <row r="94" spans="1:25">
      <c r="A94" s="5">
        <v>97</v>
      </c>
      <c r="B94" s="5" t="s">
        <v>591</v>
      </c>
      <c r="C94" s="5" t="s">
        <v>683</v>
      </c>
      <c r="D94" s="6" t="s">
        <v>103</v>
      </c>
      <c r="E94" s="13" t="s">
        <v>103</v>
      </c>
      <c r="F94" s="8" t="s">
        <v>104</v>
      </c>
      <c r="G94" s="8">
        <v>60</v>
      </c>
      <c r="H94" s="8" t="s">
        <v>74</v>
      </c>
      <c r="I94" s="8" t="s">
        <v>35</v>
      </c>
      <c r="J94" s="9">
        <v>10000</v>
      </c>
      <c r="L94" s="10">
        <f t="shared" si="2"/>
        <v>40957</v>
      </c>
      <c r="M94" s="12">
        <v>40987</v>
      </c>
      <c r="N94" s="22">
        <v>40987</v>
      </c>
      <c r="P94" s="12">
        <v>41071</v>
      </c>
      <c r="Q94" s="8" t="s">
        <v>561</v>
      </c>
      <c r="R94" s="5">
        <v>111</v>
      </c>
      <c r="S94" s="5">
        <v>40956</v>
      </c>
      <c r="U94" s="5">
        <v>41011</v>
      </c>
      <c r="W94" s="5">
        <v>16</v>
      </c>
      <c r="Y94" s="5" t="str">
        <f t="shared" si="3"/>
        <v>Feb/12</v>
      </c>
    </row>
    <row r="95" spans="1:25" ht="15.75">
      <c r="A95" s="14">
        <v>98</v>
      </c>
      <c r="B95" s="5" t="s">
        <v>591</v>
      </c>
      <c r="C95" s="5" t="s">
        <v>650</v>
      </c>
      <c r="D95" s="6" t="s">
        <v>168</v>
      </c>
      <c r="E95" s="13" t="s">
        <v>168</v>
      </c>
      <c r="F95" s="8" t="s">
        <v>169</v>
      </c>
      <c r="G95" s="8">
        <v>20</v>
      </c>
      <c r="H95" s="8" t="s">
        <v>170</v>
      </c>
      <c r="I95" s="8" t="s">
        <v>35</v>
      </c>
      <c r="J95" s="9">
        <v>10000</v>
      </c>
      <c r="L95" s="10">
        <f t="shared" si="2"/>
        <v>40961</v>
      </c>
      <c r="M95" s="12">
        <v>40991</v>
      </c>
      <c r="N95" s="22">
        <v>40991</v>
      </c>
      <c r="P95" s="12">
        <v>41018</v>
      </c>
      <c r="Q95" s="8" t="s">
        <v>561</v>
      </c>
      <c r="R95" s="5">
        <v>223</v>
      </c>
      <c r="S95" s="5">
        <v>40956</v>
      </c>
      <c r="U95" s="5">
        <v>41011</v>
      </c>
      <c r="W95" s="5">
        <v>31</v>
      </c>
      <c r="Y95" s="5" t="str">
        <f t="shared" si="3"/>
        <v>Feb/12</v>
      </c>
    </row>
    <row r="96" spans="1:25">
      <c r="A96" s="5">
        <v>99</v>
      </c>
      <c r="B96" s="5" t="s">
        <v>591</v>
      </c>
      <c r="C96" s="5" t="s">
        <v>749</v>
      </c>
      <c r="D96" s="6" t="s">
        <v>281</v>
      </c>
      <c r="E96" s="13" t="s">
        <v>281</v>
      </c>
      <c r="F96" s="8" t="s">
        <v>282</v>
      </c>
      <c r="G96" s="8">
        <v>180</v>
      </c>
      <c r="H96" s="8" t="s">
        <v>283</v>
      </c>
      <c r="I96" s="8" t="s">
        <v>179</v>
      </c>
      <c r="J96" s="9">
        <v>250000</v>
      </c>
      <c r="L96" s="10">
        <f t="shared" si="2"/>
        <v>40964</v>
      </c>
      <c r="M96" s="12">
        <v>40994</v>
      </c>
      <c r="N96" s="22">
        <v>40994</v>
      </c>
      <c r="P96" s="12">
        <v>41250</v>
      </c>
      <c r="Q96" s="8" t="s">
        <v>561</v>
      </c>
      <c r="R96" s="5">
        <v>155</v>
      </c>
      <c r="S96" s="5">
        <v>40911</v>
      </c>
      <c r="U96" s="5">
        <v>40966</v>
      </c>
      <c r="W96" s="5">
        <v>64</v>
      </c>
      <c r="Y96" s="5" t="str">
        <f t="shared" si="3"/>
        <v>Feb/12</v>
      </c>
    </row>
    <row r="97" spans="1:25" ht="15.75">
      <c r="A97" s="14">
        <v>100</v>
      </c>
      <c r="B97" s="5" t="s">
        <v>591</v>
      </c>
      <c r="C97" s="5" t="s">
        <v>626</v>
      </c>
      <c r="D97" s="6" t="s">
        <v>257</v>
      </c>
      <c r="E97" s="13" t="s">
        <v>257</v>
      </c>
      <c r="F97" s="8" t="s">
        <v>258</v>
      </c>
      <c r="G97" s="8">
        <v>240</v>
      </c>
      <c r="H97" s="8" t="s">
        <v>243</v>
      </c>
      <c r="I97" s="8" t="s">
        <v>244</v>
      </c>
      <c r="J97" s="9">
        <v>44000</v>
      </c>
      <c r="L97" s="10">
        <f t="shared" si="2"/>
        <v>40968</v>
      </c>
      <c r="M97" s="12">
        <v>40998</v>
      </c>
      <c r="N97" s="22">
        <v>40998</v>
      </c>
      <c r="P97" s="12">
        <v>41351</v>
      </c>
      <c r="Q97" s="8" t="s">
        <v>561</v>
      </c>
      <c r="R97" s="5">
        <v>247</v>
      </c>
      <c r="S97" s="5">
        <v>40862</v>
      </c>
      <c r="U97" s="5">
        <v>40969</v>
      </c>
      <c r="W97" s="5">
        <v>78</v>
      </c>
      <c r="Y97" s="5" t="str">
        <f t="shared" si="3"/>
        <v>Feb/12</v>
      </c>
    </row>
    <row r="98" spans="1:25">
      <c r="A98" s="5">
        <v>101</v>
      </c>
      <c r="B98" s="5" t="s">
        <v>591</v>
      </c>
      <c r="C98" s="5" t="s">
        <v>777</v>
      </c>
      <c r="D98" s="6" t="str">
        <f>TRIM(E98)</f>
        <v>531-013</v>
      </c>
      <c r="E98" s="13" t="s">
        <v>407</v>
      </c>
      <c r="F98" s="8" t="s">
        <v>408</v>
      </c>
      <c r="G98" s="8">
        <v>260</v>
      </c>
      <c r="H98" s="8" t="s">
        <v>402</v>
      </c>
      <c r="I98" s="8" t="s">
        <v>244</v>
      </c>
      <c r="J98" s="9">
        <v>157500</v>
      </c>
      <c r="L98" s="10">
        <f t="shared" si="2"/>
        <v>40968</v>
      </c>
      <c r="M98" s="12">
        <v>40998</v>
      </c>
      <c r="N98" s="22">
        <v>40998</v>
      </c>
      <c r="P98" s="12">
        <v>41379</v>
      </c>
      <c r="Q98" s="8" t="s">
        <v>561</v>
      </c>
      <c r="R98" s="5">
        <v>92</v>
      </c>
      <c r="S98" s="5">
        <v>40914</v>
      </c>
      <c r="U98" s="5">
        <v>40983</v>
      </c>
      <c r="W98" s="5">
        <v>68</v>
      </c>
      <c r="Y98" s="5" t="str">
        <f t="shared" si="3"/>
        <v>Feb/12</v>
      </c>
    </row>
    <row r="99" spans="1:25" ht="15.75">
      <c r="A99" s="14">
        <v>102</v>
      </c>
      <c r="B99" s="5" t="s">
        <v>591</v>
      </c>
      <c r="C99" s="5" t="s">
        <v>790</v>
      </c>
      <c r="D99" s="6" t="str">
        <f>TRIM(E99)</f>
        <v>5501-0086</v>
      </c>
      <c r="E99" s="13" t="s">
        <v>441</v>
      </c>
      <c r="F99" s="8" t="s">
        <v>442</v>
      </c>
      <c r="G99" s="8">
        <v>80</v>
      </c>
      <c r="H99" s="8" t="s">
        <v>443</v>
      </c>
      <c r="I99" s="8" t="s">
        <v>18</v>
      </c>
      <c r="J99" s="9">
        <v>15000</v>
      </c>
      <c r="L99" s="10">
        <f t="shared" si="2"/>
        <v>40968</v>
      </c>
      <c r="M99" s="12">
        <v>40998</v>
      </c>
      <c r="N99" s="22">
        <v>40998</v>
      </c>
      <c r="P99" s="12">
        <v>41113</v>
      </c>
      <c r="Q99" s="8" t="s">
        <v>561</v>
      </c>
      <c r="R99" s="5">
        <v>170</v>
      </c>
      <c r="S99" s="5">
        <v>40890</v>
      </c>
      <c r="U99" s="5">
        <v>41009</v>
      </c>
      <c r="W99" s="5">
        <v>50</v>
      </c>
      <c r="Y99" s="5" t="str">
        <f t="shared" si="3"/>
        <v>Feb/12</v>
      </c>
    </row>
    <row r="100" spans="1:25">
      <c r="A100" s="5">
        <v>103</v>
      </c>
      <c r="B100" s="5" t="s">
        <v>591</v>
      </c>
      <c r="C100" s="5" t="s">
        <v>791</v>
      </c>
      <c r="D100" s="6" t="s">
        <v>444</v>
      </c>
      <c r="E100" s="13" t="s">
        <v>444</v>
      </c>
      <c r="F100" s="8" t="s">
        <v>445</v>
      </c>
      <c r="G100" s="8">
        <v>80</v>
      </c>
      <c r="H100" s="8" t="s">
        <v>443</v>
      </c>
      <c r="I100" s="8" t="s">
        <v>18</v>
      </c>
      <c r="J100" s="9">
        <v>8000</v>
      </c>
      <c r="L100" s="10">
        <f t="shared" si="2"/>
        <v>40968</v>
      </c>
      <c r="M100" s="12">
        <v>40998</v>
      </c>
      <c r="N100" s="22">
        <v>40998</v>
      </c>
      <c r="P100" s="12">
        <v>41113</v>
      </c>
      <c r="Q100" s="8" t="s">
        <v>561</v>
      </c>
      <c r="R100" s="5">
        <v>170</v>
      </c>
      <c r="S100" s="5">
        <v>41010</v>
      </c>
      <c r="U100" s="5">
        <v>41305</v>
      </c>
      <c r="W100" s="5">
        <v>50</v>
      </c>
      <c r="Y100" s="5" t="str">
        <f t="shared" si="3"/>
        <v>Feb/12</v>
      </c>
    </row>
    <row r="101" spans="1:25" ht="15.75">
      <c r="A101" s="14">
        <v>104</v>
      </c>
      <c r="B101" s="5" t="s">
        <v>591</v>
      </c>
      <c r="C101" s="5" t="s">
        <v>792</v>
      </c>
      <c r="D101" s="6" t="s">
        <v>446</v>
      </c>
      <c r="E101" s="13" t="s">
        <v>446</v>
      </c>
      <c r="F101" s="8" t="s">
        <v>447</v>
      </c>
      <c r="G101" s="8">
        <v>80</v>
      </c>
      <c r="H101" s="8" t="s">
        <v>443</v>
      </c>
      <c r="I101" s="8" t="s">
        <v>18</v>
      </c>
      <c r="J101" s="9">
        <v>16000</v>
      </c>
      <c r="L101" s="10">
        <f t="shared" si="2"/>
        <v>40968</v>
      </c>
      <c r="M101" s="12">
        <v>40998</v>
      </c>
      <c r="N101" s="22">
        <v>40998</v>
      </c>
      <c r="P101" s="12">
        <v>41113</v>
      </c>
      <c r="Q101" s="8" t="s">
        <v>561</v>
      </c>
      <c r="R101" s="5">
        <v>170</v>
      </c>
      <c r="S101" s="5">
        <v>40956</v>
      </c>
      <c r="U101" s="5">
        <v>41170</v>
      </c>
      <c r="W101" s="5">
        <v>118</v>
      </c>
      <c r="Y101" s="5" t="str">
        <f t="shared" si="3"/>
        <v>Feb/12</v>
      </c>
    </row>
    <row r="102" spans="1:25">
      <c r="A102" s="5">
        <v>105</v>
      </c>
      <c r="B102" s="5" t="s">
        <v>591</v>
      </c>
      <c r="C102" s="5" t="s">
        <v>793</v>
      </c>
      <c r="D102" s="6" t="s">
        <v>448</v>
      </c>
      <c r="E102" s="13" t="s">
        <v>448</v>
      </c>
      <c r="F102" s="8" t="s">
        <v>449</v>
      </c>
      <c r="G102" s="8">
        <v>80</v>
      </c>
      <c r="H102" s="8" t="s">
        <v>443</v>
      </c>
      <c r="I102" s="8" t="s">
        <v>18</v>
      </c>
      <c r="J102" s="9">
        <v>7000</v>
      </c>
      <c r="L102" s="10">
        <f t="shared" si="2"/>
        <v>40968</v>
      </c>
      <c r="M102" s="12">
        <v>40998</v>
      </c>
      <c r="N102" s="22">
        <v>40998</v>
      </c>
      <c r="P102" s="12">
        <v>41113</v>
      </c>
      <c r="Q102" s="8" t="s">
        <v>561</v>
      </c>
      <c r="R102" s="5">
        <v>170</v>
      </c>
      <c r="S102" s="5">
        <v>40956</v>
      </c>
      <c r="U102" s="5">
        <v>41039</v>
      </c>
      <c r="W102" s="5">
        <v>143</v>
      </c>
      <c r="Y102" s="5" t="str">
        <f t="shared" si="3"/>
        <v>Feb/12</v>
      </c>
    </row>
    <row r="103" spans="1:25" ht="15.75">
      <c r="A103" s="14">
        <v>106</v>
      </c>
      <c r="B103" s="5" t="s">
        <v>591</v>
      </c>
      <c r="C103" s="5" t="s">
        <v>794</v>
      </c>
      <c r="D103" s="6" t="s">
        <v>450</v>
      </c>
      <c r="E103" s="13" t="s">
        <v>450</v>
      </c>
      <c r="F103" s="8" t="s">
        <v>451</v>
      </c>
      <c r="G103" s="8">
        <v>80</v>
      </c>
      <c r="H103" s="8" t="s">
        <v>443</v>
      </c>
      <c r="I103" s="8" t="s">
        <v>18</v>
      </c>
      <c r="J103" s="9">
        <v>5000</v>
      </c>
      <c r="L103" s="10">
        <f t="shared" si="2"/>
        <v>40968</v>
      </c>
      <c r="M103" s="12">
        <v>40998</v>
      </c>
      <c r="N103" s="22">
        <v>40998</v>
      </c>
      <c r="P103" s="12">
        <v>41113</v>
      </c>
      <c r="Q103" s="8" t="s">
        <v>561</v>
      </c>
      <c r="R103" s="5">
        <v>170</v>
      </c>
      <c r="S103" s="5">
        <v>41072</v>
      </c>
      <c r="U103" s="5">
        <v>41157</v>
      </c>
      <c r="W103" s="5">
        <v>279</v>
      </c>
      <c r="Y103" s="5" t="str">
        <f t="shared" si="3"/>
        <v>Feb/12</v>
      </c>
    </row>
    <row r="104" spans="1:25">
      <c r="A104" s="5">
        <v>107</v>
      </c>
      <c r="B104" s="5" t="s">
        <v>591</v>
      </c>
      <c r="C104" s="5" t="s">
        <v>795</v>
      </c>
      <c r="D104" s="6" t="s">
        <v>452</v>
      </c>
      <c r="E104" s="13" t="s">
        <v>452</v>
      </c>
      <c r="F104" s="8" t="s">
        <v>453</v>
      </c>
      <c r="G104" s="8">
        <v>80</v>
      </c>
      <c r="H104" s="8" t="s">
        <v>443</v>
      </c>
      <c r="I104" s="8" t="s">
        <v>18</v>
      </c>
      <c r="J104" s="9">
        <v>3000</v>
      </c>
      <c r="L104" s="10">
        <f t="shared" si="2"/>
        <v>40968</v>
      </c>
      <c r="M104" s="12">
        <v>40998</v>
      </c>
      <c r="N104" s="22">
        <v>40998</v>
      </c>
      <c r="P104" s="12">
        <v>41113</v>
      </c>
      <c r="Q104" s="8" t="s">
        <v>561</v>
      </c>
      <c r="R104" s="5">
        <v>170</v>
      </c>
      <c r="S104" s="5">
        <v>41072</v>
      </c>
      <c r="U104" s="5">
        <v>41157</v>
      </c>
      <c r="W104" s="5">
        <v>279</v>
      </c>
      <c r="Y104" s="5" t="str">
        <f t="shared" si="3"/>
        <v>Feb/12</v>
      </c>
    </row>
    <row r="105" spans="1:25">
      <c r="A105" s="5">
        <v>109</v>
      </c>
      <c r="B105" s="5" t="s">
        <v>591</v>
      </c>
      <c r="C105" s="5" t="s">
        <v>720</v>
      </c>
      <c r="D105" s="6" t="str">
        <f>TRIM(E105)</f>
        <v>2425-0076</v>
      </c>
      <c r="E105" s="13" t="s">
        <v>188</v>
      </c>
      <c r="F105" s="8" t="s">
        <v>189</v>
      </c>
      <c r="G105" s="8">
        <v>20</v>
      </c>
      <c r="H105" s="8" t="s">
        <v>178</v>
      </c>
      <c r="I105" s="8" t="s">
        <v>179</v>
      </c>
      <c r="J105" s="9">
        <v>30000</v>
      </c>
      <c r="L105" s="10">
        <f t="shared" si="2"/>
        <v>40972</v>
      </c>
      <c r="M105" s="12">
        <v>41002</v>
      </c>
      <c r="N105" s="22">
        <v>41002</v>
      </c>
      <c r="P105" s="12">
        <v>41029</v>
      </c>
      <c r="Q105" s="8" t="s">
        <v>562</v>
      </c>
      <c r="R105" s="5">
        <v>197</v>
      </c>
      <c r="S105" s="5">
        <v>40981</v>
      </c>
      <c r="U105" s="5">
        <v>41065</v>
      </c>
      <c r="W105" s="5">
        <v>191</v>
      </c>
      <c r="Y105" s="5" t="str">
        <f t="shared" si="3"/>
        <v>Mar/12</v>
      </c>
    </row>
    <row r="106" spans="1:25" ht="15.75">
      <c r="A106" s="14">
        <v>108</v>
      </c>
      <c r="B106" s="5" t="s">
        <v>591</v>
      </c>
      <c r="C106" s="5" t="s">
        <v>627</v>
      </c>
      <c r="D106" s="6" t="s">
        <v>259</v>
      </c>
      <c r="E106" s="13" t="s">
        <v>259</v>
      </c>
      <c r="F106" s="8" t="s">
        <v>260</v>
      </c>
      <c r="G106" s="8">
        <v>65</v>
      </c>
      <c r="H106" s="8" t="s">
        <v>243</v>
      </c>
      <c r="I106" s="8" t="s">
        <v>244</v>
      </c>
      <c r="J106" s="9">
        <v>5000</v>
      </c>
      <c r="L106" s="10">
        <f t="shared" ref="L106:L169" si="4">+M106-30</f>
        <v>40972</v>
      </c>
      <c r="M106" s="12">
        <v>41002</v>
      </c>
      <c r="N106" s="22">
        <v>41002</v>
      </c>
      <c r="P106" s="12">
        <v>41093</v>
      </c>
      <c r="Q106" s="8" t="s">
        <v>562</v>
      </c>
      <c r="R106" s="5">
        <v>150</v>
      </c>
      <c r="S106" s="5">
        <v>41039</v>
      </c>
      <c r="U106" s="5">
        <v>41152</v>
      </c>
      <c r="W106" s="5">
        <v>160</v>
      </c>
      <c r="Y106" s="5" t="str">
        <f t="shared" si="3"/>
        <v>Mar/12</v>
      </c>
    </row>
    <row r="107" spans="1:25" ht="15.75">
      <c r="A107" s="14">
        <v>110</v>
      </c>
      <c r="B107" s="5" t="s">
        <v>591</v>
      </c>
      <c r="C107" s="5" t="s">
        <v>647</v>
      </c>
      <c r="D107" s="6" t="s">
        <v>36</v>
      </c>
      <c r="E107" s="13" t="s">
        <v>36</v>
      </c>
      <c r="F107" s="8" t="s">
        <v>37</v>
      </c>
      <c r="G107" s="8">
        <v>40</v>
      </c>
      <c r="H107" s="8" t="s">
        <v>34</v>
      </c>
      <c r="I107" s="8" t="s">
        <v>35</v>
      </c>
      <c r="J107" s="9">
        <v>15000</v>
      </c>
      <c r="L107" s="10">
        <f t="shared" si="4"/>
        <v>40973</v>
      </c>
      <c r="M107" s="12">
        <v>41003</v>
      </c>
      <c r="N107" s="22">
        <v>41003</v>
      </c>
      <c r="P107" s="12">
        <v>41059</v>
      </c>
      <c r="Q107" s="8" t="s">
        <v>562</v>
      </c>
      <c r="R107" s="5">
        <v>183</v>
      </c>
      <c r="S107" s="5">
        <v>40981</v>
      </c>
      <c r="U107" s="5">
        <v>41065</v>
      </c>
      <c r="W107" s="5">
        <v>191</v>
      </c>
      <c r="Y107" s="5" t="str">
        <f t="shared" si="3"/>
        <v>Mar/12</v>
      </c>
    </row>
    <row r="108" spans="1:25">
      <c r="A108" s="5">
        <v>111</v>
      </c>
      <c r="B108" s="5" t="s">
        <v>591</v>
      </c>
      <c r="C108" s="5" t="s">
        <v>648</v>
      </c>
      <c r="D108" s="6" t="s">
        <v>38</v>
      </c>
      <c r="E108" s="13" t="s">
        <v>38</v>
      </c>
      <c r="F108" s="8" t="s">
        <v>39</v>
      </c>
      <c r="G108" s="8">
        <v>40</v>
      </c>
      <c r="H108" s="8" t="s">
        <v>34</v>
      </c>
      <c r="I108" s="8" t="s">
        <v>35</v>
      </c>
      <c r="J108" s="9">
        <v>15000</v>
      </c>
      <c r="L108" s="10">
        <f t="shared" si="4"/>
        <v>40973</v>
      </c>
      <c r="M108" s="12">
        <v>41003</v>
      </c>
      <c r="N108" s="22">
        <v>41003</v>
      </c>
      <c r="P108" s="12">
        <v>41059</v>
      </c>
      <c r="Q108" s="8" t="s">
        <v>562</v>
      </c>
      <c r="R108" s="5">
        <v>183</v>
      </c>
      <c r="S108" s="5">
        <v>41102</v>
      </c>
      <c r="U108" s="5">
        <v>41186</v>
      </c>
      <c r="W108" s="5">
        <v>258</v>
      </c>
      <c r="Y108" s="5" t="str">
        <f t="shared" si="3"/>
        <v>Mar/12</v>
      </c>
    </row>
    <row r="109" spans="1:25" ht="15.75">
      <c r="A109" s="14">
        <v>112</v>
      </c>
      <c r="B109" s="5" t="s">
        <v>591</v>
      </c>
      <c r="C109" s="5" t="s">
        <v>703</v>
      </c>
      <c r="D109" s="6" t="s">
        <v>143</v>
      </c>
      <c r="E109" s="13" t="s">
        <v>143</v>
      </c>
      <c r="F109" s="8" t="s">
        <v>144</v>
      </c>
      <c r="G109" s="8">
        <v>200</v>
      </c>
      <c r="H109" s="8" t="s">
        <v>139</v>
      </c>
      <c r="I109" s="8" t="s">
        <v>35</v>
      </c>
      <c r="J109" s="9">
        <v>180000</v>
      </c>
      <c r="L109" s="10">
        <f t="shared" si="4"/>
        <v>40980</v>
      </c>
      <c r="M109" s="12">
        <v>41010</v>
      </c>
      <c r="N109" s="22">
        <v>41010</v>
      </c>
      <c r="P109" s="12">
        <v>41305</v>
      </c>
      <c r="Q109" s="8" t="s">
        <v>562</v>
      </c>
      <c r="R109" s="5">
        <v>50</v>
      </c>
      <c r="S109" s="5">
        <v>40890</v>
      </c>
      <c r="U109" s="5">
        <v>40981</v>
      </c>
      <c r="W109" s="5">
        <v>70</v>
      </c>
      <c r="Y109" s="5" t="str">
        <f t="shared" si="3"/>
        <v>Mar/12</v>
      </c>
    </row>
    <row r="110" spans="1:25">
      <c r="A110" s="5">
        <v>113</v>
      </c>
      <c r="B110" s="5" t="s">
        <v>591</v>
      </c>
      <c r="C110" s="5" t="s">
        <v>713</v>
      </c>
      <c r="D110" s="6" t="s">
        <v>164</v>
      </c>
      <c r="E110" s="13" t="s">
        <v>164</v>
      </c>
      <c r="F110" s="8" t="s">
        <v>165</v>
      </c>
      <c r="G110" s="8">
        <v>30</v>
      </c>
      <c r="H110" s="8" t="s">
        <v>147</v>
      </c>
      <c r="I110" s="8" t="s">
        <v>35</v>
      </c>
      <c r="J110" s="9">
        <v>5000</v>
      </c>
      <c r="L110" s="10">
        <f t="shared" si="4"/>
        <v>40980</v>
      </c>
      <c r="M110" s="12">
        <v>41010</v>
      </c>
      <c r="N110" s="22">
        <v>41010</v>
      </c>
      <c r="P110" s="12">
        <v>41051</v>
      </c>
      <c r="Q110" s="8" t="s">
        <v>562</v>
      </c>
      <c r="R110" s="5">
        <v>352</v>
      </c>
      <c r="S110" s="5">
        <v>41010</v>
      </c>
      <c r="U110" s="5">
        <v>41051</v>
      </c>
      <c r="W110" s="5">
        <v>352</v>
      </c>
      <c r="Y110" s="5" t="str">
        <f t="shared" si="3"/>
        <v>Mar/12</v>
      </c>
    </row>
    <row r="111" spans="1:25" ht="15.75">
      <c r="A111" s="14">
        <v>114</v>
      </c>
      <c r="B111" s="5" t="s">
        <v>591</v>
      </c>
      <c r="C111" s="5" t="s">
        <v>714</v>
      </c>
      <c r="D111" s="6" t="s">
        <v>166</v>
      </c>
      <c r="E111" s="13" t="s">
        <v>166</v>
      </c>
      <c r="F111" s="8" t="s">
        <v>167</v>
      </c>
      <c r="G111" s="8">
        <v>50</v>
      </c>
      <c r="H111" s="8" t="s">
        <v>147</v>
      </c>
      <c r="I111" s="8" t="s">
        <v>35</v>
      </c>
      <c r="J111" s="9">
        <v>35000</v>
      </c>
      <c r="L111" s="10">
        <f t="shared" si="4"/>
        <v>40980</v>
      </c>
      <c r="M111" s="12">
        <v>41010</v>
      </c>
      <c r="N111" s="22">
        <v>41010</v>
      </c>
      <c r="P111" s="12">
        <v>41080</v>
      </c>
      <c r="Q111" s="8" t="s">
        <v>562</v>
      </c>
      <c r="R111" s="5">
        <v>211</v>
      </c>
      <c r="S111" s="5">
        <v>41010</v>
      </c>
      <c r="U111" s="5">
        <v>41080</v>
      </c>
      <c r="W111" s="5">
        <v>211</v>
      </c>
      <c r="Y111" s="5" t="str">
        <f t="shared" si="3"/>
        <v>Mar/12</v>
      </c>
    </row>
    <row r="112" spans="1:25">
      <c r="A112" s="5">
        <v>115</v>
      </c>
      <c r="B112" s="5" t="s">
        <v>591</v>
      </c>
      <c r="C112" s="5" t="s">
        <v>691</v>
      </c>
      <c r="D112" s="6" t="s">
        <v>119</v>
      </c>
      <c r="E112" s="13" t="s">
        <v>119</v>
      </c>
      <c r="F112" s="8" t="s">
        <v>120</v>
      </c>
      <c r="G112" s="8">
        <v>60</v>
      </c>
      <c r="H112" s="8" t="s">
        <v>74</v>
      </c>
      <c r="I112" s="8" t="s">
        <v>35</v>
      </c>
      <c r="J112" s="9">
        <v>10000</v>
      </c>
      <c r="L112" s="10">
        <f t="shared" si="4"/>
        <v>40982</v>
      </c>
      <c r="M112" s="12">
        <v>41012</v>
      </c>
      <c r="N112" s="22">
        <v>41012</v>
      </c>
      <c r="P112" s="12">
        <v>41099</v>
      </c>
      <c r="Q112" s="8" t="s">
        <v>562</v>
      </c>
      <c r="R112" s="5">
        <v>92</v>
      </c>
      <c r="S112" s="5">
        <v>40939</v>
      </c>
      <c r="U112" s="5">
        <v>40966</v>
      </c>
      <c r="W112" s="5">
        <v>292</v>
      </c>
      <c r="Y112" s="5" t="str">
        <f t="shared" si="3"/>
        <v>Mar/12</v>
      </c>
    </row>
    <row r="113" spans="1:25" ht="15.75">
      <c r="A113" s="14">
        <v>116</v>
      </c>
      <c r="B113" s="5" t="s">
        <v>591</v>
      </c>
      <c r="C113" s="5" t="s">
        <v>762</v>
      </c>
      <c r="D113" s="6" t="s">
        <v>310</v>
      </c>
      <c r="E113" s="13" t="s">
        <v>310</v>
      </c>
      <c r="F113" s="8" t="s">
        <v>311</v>
      </c>
      <c r="G113" s="8">
        <v>160</v>
      </c>
      <c r="H113" s="8" t="s">
        <v>302</v>
      </c>
      <c r="I113" s="8" t="s">
        <v>303</v>
      </c>
      <c r="J113" s="9">
        <v>30000</v>
      </c>
      <c r="L113" s="10">
        <f t="shared" si="4"/>
        <v>40986</v>
      </c>
      <c r="M113" s="12">
        <v>41016</v>
      </c>
      <c r="N113" s="22">
        <v>41016</v>
      </c>
      <c r="P113" s="12">
        <v>41246</v>
      </c>
      <c r="Q113" s="8" t="s">
        <v>562</v>
      </c>
      <c r="R113" s="5">
        <v>277</v>
      </c>
      <c r="S113" s="5">
        <v>41306</v>
      </c>
      <c r="U113" s="5">
        <v>41333</v>
      </c>
      <c r="W113" s="5">
        <v>162</v>
      </c>
      <c r="Y113" s="5" t="str">
        <f t="shared" si="3"/>
        <v>Mar/12</v>
      </c>
    </row>
    <row r="114" spans="1:25">
      <c r="A114" s="5">
        <v>117</v>
      </c>
      <c r="B114" s="5" t="s">
        <v>591</v>
      </c>
      <c r="C114" s="5" t="s">
        <v>718</v>
      </c>
      <c r="D114" s="6" t="s">
        <v>184</v>
      </c>
      <c r="E114" s="13" t="s">
        <v>184</v>
      </c>
      <c r="F114" s="8" t="s">
        <v>185</v>
      </c>
      <c r="G114" s="8">
        <v>2</v>
      </c>
      <c r="H114" s="8" t="s">
        <v>178</v>
      </c>
      <c r="I114" s="8" t="s">
        <v>179</v>
      </c>
      <c r="J114" s="9">
        <v>19000</v>
      </c>
      <c r="L114" s="10">
        <f t="shared" si="4"/>
        <v>40987</v>
      </c>
      <c r="M114" s="12">
        <v>41017</v>
      </c>
      <c r="N114" s="22">
        <v>41017</v>
      </c>
      <c r="P114" s="12">
        <v>41018</v>
      </c>
      <c r="Q114" s="8" t="s">
        <v>562</v>
      </c>
      <c r="R114" s="5">
        <v>186</v>
      </c>
      <c r="S114" s="5">
        <v>41213</v>
      </c>
      <c r="U114" s="5">
        <v>41281</v>
      </c>
      <c r="W114" s="5">
        <v>51</v>
      </c>
      <c r="Y114" s="5" t="str">
        <f t="shared" si="3"/>
        <v>Mar/12</v>
      </c>
    </row>
    <row r="115" spans="1:25" ht="15.75">
      <c r="A115" s="14">
        <v>118</v>
      </c>
      <c r="B115" s="5" t="s">
        <v>591</v>
      </c>
      <c r="C115" s="5" t="s">
        <v>686</v>
      </c>
      <c r="D115" s="6" t="s">
        <v>109</v>
      </c>
      <c r="E115" s="13" t="s">
        <v>109</v>
      </c>
      <c r="F115" s="8" t="s">
        <v>110</v>
      </c>
      <c r="G115" s="8">
        <v>80</v>
      </c>
      <c r="H115" s="8" t="s">
        <v>74</v>
      </c>
      <c r="I115" s="8" t="s">
        <v>35</v>
      </c>
      <c r="J115" s="9">
        <v>125000</v>
      </c>
      <c r="L115" s="10">
        <f t="shared" si="4"/>
        <v>40993</v>
      </c>
      <c r="M115" s="12">
        <v>41023</v>
      </c>
      <c r="N115" s="22">
        <v>41023</v>
      </c>
      <c r="P115" s="12">
        <v>41136</v>
      </c>
      <c r="Q115" s="8" t="s">
        <v>562</v>
      </c>
      <c r="R115" s="5">
        <v>65</v>
      </c>
      <c r="S115" s="5">
        <v>41540</v>
      </c>
      <c r="U115" s="5">
        <v>41625</v>
      </c>
      <c r="W115" s="5">
        <v>72</v>
      </c>
      <c r="Y115" s="5" t="str">
        <f t="shared" si="3"/>
        <v>Mar/12</v>
      </c>
    </row>
    <row r="116" spans="1:25" ht="15.75">
      <c r="A116" s="14">
        <v>120</v>
      </c>
      <c r="B116" s="5" t="s">
        <v>591</v>
      </c>
      <c r="C116" s="5" t="s">
        <v>756</v>
      </c>
      <c r="D116" s="6" t="s">
        <v>296</v>
      </c>
      <c r="E116" s="13" t="s">
        <v>296</v>
      </c>
      <c r="F116" s="8" t="s">
        <v>297</v>
      </c>
      <c r="G116" s="8">
        <v>20</v>
      </c>
      <c r="H116" s="8" t="s">
        <v>283</v>
      </c>
      <c r="I116" s="8" t="s">
        <v>179</v>
      </c>
      <c r="J116" s="9">
        <v>20000</v>
      </c>
      <c r="L116" s="10">
        <f t="shared" si="4"/>
        <v>40994</v>
      </c>
      <c r="M116" s="12">
        <v>41024</v>
      </c>
      <c r="N116" s="22">
        <v>41024</v>
      </c>
      <c r="P116" s="12">
        <v>41051</v>
      </c>
      <c r="Q116" s="8" t="s">
        <v>562</v>
      </c>
      <c r="R116" s="5">
        <v>156</v>
      </c>
      <c r="S116" s="5">
        <v>40960</v>
      </c>
      <c r="U116" s="5">
        <v>41001</v>
      </c>
      <c r="W116" s="5">
        <v>197</v>
      </c>
      <c r="Y116" s="5" t="str">
        <f t="shared" si="3"/>
        <v>Mar/12</v>
      </c>
    </row>
    <row r="117" spans="1:25">
      <c r="A117" s="5">
        <v>119</v>
      </c>
      <c r="B117" s="5" t="s">
        <v>591</v>
      </c>
      <c r="C117" s="5" t="s">
        <v>616</v>
      </c>
      <c r="D117" s="6" t="s">
        <v>366</v>
      </c>
      <c r="E117" s="13" t="s">
        <v>366</v>
      </c>
      <c r="F117" s="8" t="s">
        <v>367</v>
      </c>
      <c r="G117" s="8">
        <v>6</v>
      </c>
      <c r="H117" s="8" t="s">
        <v>316</v>
      </c>
      <c r="I117" s="8" t="s">
        <v>317</v>
      </c>
      <c r="J117" s="9">
        <v>6000</v>
      </c>
      <c r="L117" s="10">
        <f t="shared" si="4"/>
        <v>40994</v>
      </c>
      <c r="M117" s="12">
        <v>41024</v>
      </c>
      <c r="N117" s="22">
        <v>41024</v>
      </c>
      <c r="P117" s="12">
        <v>41031</v>
      </c>
      <c r="Q117" s="8" t="s">
        <v>562</v>
      </c>
      <c r="R117" s="5">
        <v>129</v>
      </c>
      <c r="S117" s="5">
        <v>40959</v>
      </c>
      <c r="U117" s="5">
        <v>40998</v>
      </c>
      <c r="W117" s="5">
        <v>186</v>
      </c>
      <c r="Y117" s="5" t="str">
        <f t="shared" si="3"/>
        <v>Mar/12</v>
      </c>
    </row>
    <row r="118" spans="1:25" ht="15.75">
      <c r="A118" s="14">
        <v>122</v>
      </c>
      <c r="B118" s="5" t="s">
        <v>591</v>
      </c>
      <c r="C118" s="5" t="s">
        <v>677</v>
      </c>
      <c r="D118" s="6" t="s">
        <v>91</v>
      </c>
      <c r="E118" s="13" t="s">
        <v>91</v>
      </c>
      <c r="F118" s="8" t="s">
        <v>92</v>
      </c>
      <c r="G118" s="8">
        <v>50</v>
      </c>
      <c r="H118" s="8" t="s">
        <v>74</v>
      </c>
      <c r="I118" s="8" t="s">
        <v>35</v>
      </c>
      <c r="J118" s="9">
        <v>35000</v>
      </c>
      <c r="L118" s="10">
        <f t="shared" si="4"/>
        <v>40995</v>
      </c>
      <c r="M118" s="12">
        <v>41025</v>
      </c>
      <c r="N118" s="22">
        <v>41025</v>
      </c>
      <c r="P118" s="12">
        <v>41096</v>
      </c>
      <c r="Q118" s="8" t="s">
        <v>562</v>
      </c>
      <c r="R118" s="5">
        <v>93</v>
      </c>
      <c r="S118" s="5">
        <v>41017</v>
      </c>
      <c r="U118" s="5">
        <v>41018</v>
      </c>
      <c r="W118" s="5">
        <v>186</v>
      </c>
      <c r="Y118" s="5" t="str">
        <f t="shared" si="3"/>
        <v>Mar/12</v>
      </c>
    </row>
    <row r="119" spans="1:25">
      <c r="A119" s="5">
        <v>123</v>
      </c>
      <c r="B119" s="5" t="s">
        <v>591</v>
      </c>
      <c r="C119" s="5" t="s">
        <v>678</v>
      </c>
      <c r="D119" s="6" t="s">
        <v>93</v>
      </c>
      <c r="E119" s="13" t="s">
        <v>93</v>
      </c>
      <c r="F119" s="8" t="s">
        <v>94</v>
      </c>
      <c r="G119" s="8">
        <v>60</v>
      </c>
      <c r="H119" s="8" t="s">
        <v>74</v>
      </c>
      <c r="I119" s="8" t="s">
        <v>35</v>
      </c>
      <c r="J119" s="9">
        <v>35000</v>
      </c>
      <c r="L119" s="10">
        <f t="shared" si="4"/>
        <v>40995</v>
      </c>
      <c r="M119" s="12">
        <v>41025</v>
      </c>
      <c r="N119" s="22">
        <v>41025</v>
      </c>
      <c r="P119" s="12">
        <v>41110</v>
      </c>
      <c r="Q119" s="8" t="s">
        <v>562</v>
      </c>
      <c r="R119" s="5">
        <v>83</v>
      </c>
      <c r="S119" s="5">
        <v>41134</v>
      </c>
      <c r="U119" s="5">
        <v>41138</v>
      </c>
      <c r="W119" s="5">
        <v>132</v>
      </c>
      <c r="Y119" s="5" t="str">
        <f t="shared" si="3"/>
        <v>Mar/12</v>
      </c>
    </row>
    <row r="120" spans="1:25" ht="15.75">
      <c r="A120" s="14">
        <v>124</v>
      </c>
      <c r="B120" s="5" t="s">
        <v>591</v>
      </c>
      <c r="C120" s="5" t="s">
        <v>679</v>
      </c>
      <c r="D120" s="6" t="s">
        <v>95</v>
      </c>
      <c r="E120" s="13" t="s">
        <v>95</v>
      </c>
      <c r="F120" s="8" t="s">
        <v>96</v>
      </c>
      <c r="G120" s="8">
        <v>80</v>
      </c>
      <c r="H120" s="8" t="s">
        <v>74</v>
      </c>
      <c r="I120" s="8" t="s">
        <v>35</v>
      </c>
      <c r="J120" s="9">
        <v>30000</v>
      </c>
      <c r="L120" s="10">
        <f t="shared" si="4"/>
        <v>40995</v>
      </c>
      <c r="M120" s="12">
        <v>41025</v>
      </c>
      <c r="N120" s="22">
        <v>41025</v>
      </c>
      <c r="P120" s="12">
        <v>41138</v>
      </c>
      <c r="Q120" s="8" t="s">
        <v>562</v>
      </c>
      <c r="R120" s="5">
        <v>63</v>
      </c>
      <c r="S120" s="5">
        <v>41002</v>
      </c>
      <c r="U120" s="5">
        <v>41029</v>
      </c>
      <c r="W120" s="5">
        <v>197</v>
      </c>
      <c r="Y120" s="5" t="str">
        <f t="shared" si="3"/>
        <v>Mar/12</v>
      </c>
    </row>
    <row r="121" spans="1:25">
      <c r="A121" s="5">
        <v>125</v>
      </c>
      <c r="B121" s="5" t="s">
        <v>591</v>
      </c>
      <c r="C121" s="5" t="s">
        <v>680</v>
      </c>
      <c r="D121" s="6" t="s">
        <v>97</v>
      </c>
      <c r="E121" s="13" t="s">
        <v>97</v>
      </c>
      <c r="F121" s="8" t="s">
        <v>98</v>
      </c>
      <c r="G121" s="8">
        <v>60</v>
      </c>
      <c r="H121" s="8" t="s">
        <v>74</v>
      </c>
      <c r="I121" s="8" t="s">
        <v>35</v>
      </c>
      <c r="J121" s="9">
        <v>15000</v>
      </c>
      <c r="L121" s="10">
        <f t="shared" si="4"/>
        <v>40995</v>
      </c>
      <c r="M121" s="12">
        <v>41025</v>
      </c>
      <c r="N121" s="22">
        <v>41025</v>
      </c>
      <c r="P121" s="12">
        <v>41110</v>
      </c>
      <c r="Q121" s="8" t="s">
        <v>562</v>
      </c>
      <c r="R121" s="5">
        <v>83</v>
      </c>
      <c r="S121" s="5">
        <v>41353</v>
      </c>
      <c r="U121" s="5">
        <v>41366</v>
      </c>
      <c r="W121" s="5">
        <v>2</v>
      </c>
      <c r="Y121" s="5" t="str">
        <f t="shared" si="3"/>
        <v>Mar/12</v>
      </c>
    </row>
    <row r="122" spans="1:25" ht="15.75">
      <c r="A122" s="14">
        <v>126</v>
      </c>
      <c r="B122" s="5" t="s">
        <v>591</v>
      </c>
      <c r="C122" s="5" t="s">
        <v>681</v>
      </c>
      <c r="D122" s="6" t="s">
        <v>99</v>
      </c>
      <c r="E122" s="13" t="s">
        <v>99</v>
      </c>
      <c r="F122" s="8" t="s">
        <v>100</v>
      </c>
      <c r="G122" s="8">
        <v>60</v>
      </c>
      <c r="H122" s="8" t="s">
        <v>74</v>
      </c>
      <c r="I122" s="8" t="s">
        <v>35</v>
      </c>
      <c r="J122" s="9">
        <v>25000</v>
      </c>
      <c r="L122" s="10">
        <f t="shared" si="4"/>
        <v>40995</v>
      </c>
      <c r="M122" s="12">
        <v>41025</v>
      </c>
      <c r="N122" s="22">
        <v>41025</v>
      </c>
      <c r="P122" s="12">
        <v>41110</v>
      </c>
      <c r="Q122" s="8" t="s">
        <v>562</v>
      </c>
      <c r="R122" s="5">
        <v>83</v>
      </c>
      <c r="S122" s="5">
        <v>41373</v>
      </c>
      <c r="U122" s="5">
        <v>41386</v>
      </c>
      <c r="W122" s="5">
        <v>2</v>
      </c>
      <c r="Y122" s="5" t="str">
        <f t="shared" si="3"/>
        <v>Mar/12</v>
      </c>
    </row>
    <row r="123" spans="1:25">
      <c r="A123" s="5">
        <v>121</v>
      </c>
      <c r="B123" s="5" t="s">
        <v>591</v>
      </c>
      <c r="C123" s="5" t="s">
        <v>629</v>
      </c>
      <c r="D123" s="6" t="s">
        <v>264</v>
      </c>
      <c r="E123" s="13" t="s">
        <v>264</v>
      </c>
      <c r="F123" s="8" t="s">
        <v>265</v>
      </c>
      <c r="G123" s="8">
        <v>65</v>
      </c>
      <c r="H123" s="8" t="s">
        <v>243</v>
      </c>
      <c r="I123" s="8" t="s">
        <v>244</v>
      </c>
      <c r="J123" s="9">
        <v>30000</v>
      </c>
      <c r="L123" s="10">
        <f t="shared" si="4"/>
        <v>40995</v>
      </c>
      <c r="M123" s="12">
        <v>41025</v>
      </c>
      <c r="N123" s="22">
        <v>41025</v>
      </c>
      <c r="P123" s="12">
        <v>41117</v>
      </c>
      <c r="Q123" s="8" t="s">
        <v>562</v>
      </c>
      <c r="R123" s="5">
        <v>248</v>
      </c>
      <c r="S123" s="5">
        <v>41213</v>
      </c>
      <c r="U123" s="5">
        <v>41547</v>
      </c>
      <c r="W123" s="5">
        <v>107</v>
      </c>
      <c r="Y123" s="5" t="str">
        <f t="shared" si="3"/>
        <v>Mar/12</v>
      </c>
    </row>
    <row r="124" spans="1:25">
      <c r="A124" s="5">
        <v>127</v>
      </c>
      <c r="B124" s="5" t="s">
        <v>591</v>
      </c>
      <c r="C124" s="5" t="s">
        <v>809</v>
      </c>
      <c r="D124" s="6" t="s">
        <v>481</v>
      </c>
      <c r="E124" s="13" t="s">
        <v>481</v>
      </c>
      <c r="F124" s="8" t="s">
        <v>482</v>
      </c>
      <c r="G124" s="8">
        <v>20</v>
      </c>
      <c r="H124" s="8" t="s">
        <v>472</v>
      </c>
      <c r="I124" s="8" t="s">
        <v>317</v>
      </c>
      <c r="J124" s="9">
        <v>10000</v>
      </c>
      <c r="L124" s="10">
        <f t="shared" si="4"/>
        <v>40995</v>
      </c>
      <c r="M124" s="12">
        <v>41025</v>
      </c>
      <c r="N124" s="22">
        <v>41025</v>
      </c>
      <c r="P124" s="12">
        <v>41052</v>
      </c>
      <c r="Q124" s="8" t="s">
        <v>562</v>
      </c>
      <c r="R124" s="5">
        <v>114</v>
      </c>
      <c r="S124" s="5">
        <v>41396</v>
      </c>
      <c r="U124" s="5">
        <v>41396</v>
      </c>
      <c r="W124" s="5">
        <v>2</v>
      </c>
      <c r="Y124" s="5" t="str">
        <f t="shared" si="3"/>
        <v>Mar/12</v>
      </c>
    </row>
    <row r="125" spans="1:25" ht="15.75">
      <c r="A125" s="14">
        <v>128</v>
      </c>
      <c r="B125" s="5" t="s">
        <v>591</v>
      </c>
      <c r="C125" s="5" t="s">
        <v>594</v>
      </c>
      <c r="D125" s="6" t="s">
        <v>322</v>
      </c>
      <c r="E125" s="13">
        <v>24910330</v>
      </c>
      <c r="F125" s="8" t="s">
        <v>323</v>
      </c>
      <c r="G125" s="8">
        <v>45</v>
      </c>
      <c r="H125" s="8" t="s">
        <v>316</v>
      </c>
      <c r="I125" s="8" t="s">
        <v>317</v>
      </c>
      <c r="J125" s="9">
        <v>8000</v>
      </c>
      <c r="L125" s="10">
        <f t="shared" si="4"/>
        <v>41007</v>
      </c>
      <c r="M125" s="12">
        <v>41037</v>
      </c>
      <c r="N125" s="22">
        <v>41037</v>
      </c>
      <c r="P125" s="12">
        <v>41101</v>
      </c>
      <c r="Q125" s="8" t="s">
        <v>563</v>
      </c>
      <c r="R125" s="5">
        <v>31</v>
      </c>
      <c r="S125" s="5">
        <v>41411</v>
      </c>
      <c r="U125" s="5">
        <v>41414</v>
      </c>
      <c r="W125" s="5">
        <v>2</v>
      </c>
      <c r="Y125" s="5" t="str">
        <f t="shared" si="3"/>
        <v>Apr/12</v>
      </c>
    </row>
    <row r="126" spans="1:25">
      <c r="A126" s="5">
        <v>129</v>
      </c>
      <c r="B126" s="5" t="s">
        <v>591</v>
      </c>
      <c r="C126" s="5" t="s">
        <v>708</v>
      </c>
      <c r="D126" s="6" t="s">
        <v>154</v>
      </c>
      <c r="E126" s="13" t="s">
        <v>154</v>
      </c>
      <c r="F126" s="8" t="s">
        <v>155</v>
      </c>
      <c r="G126" s="8">
        <v>80</v>
      </c>
      <c r="H126" s="8" t="s">
        <v>147</v>
      </c>
      <c r="I126" s="8" t="s">
        <v>35</v>
      </c>
      <c r="J126" s="9">
        <v>30000</v>
      </c>
      <c r="L126" s="10">
        <f t="shared" si="4"/>
        <v>41009</v>
      </c>
      <c r="M126" s="12">
        <v>41039</v>
      </c>
      <c r="N126" s="22">
        <v>41039</v>
      </c>
      <c r="P126" s="12">
        <v>41152</v>
      </c>
      <c r="Q126" s="8" t="s">
        <v>563</v>
      </c>
      <c r="R126" s="5">
        <v>160</v>
      </c>
      <c r="S126" s="5">
        <v>41628</v>
      </c>
      <c r="U126" s="5">
        <v>41645</v>
      </c>
      <c r="W126" s="5">
        <v>51</v>
      </c>
      <c r="Y126" s="5" t="str">
        <f t="shared" si="3"/>
        <v>Apr/12</v>
      </c>
    </row>
    <row r="127" spans="1:25" ht="15.75">
      <c r="A127" s="14">
        <v>130</v>
      </c>
      <c r="B127" s="5" t="s">
        <v>591</v>
      </c>
      <c r="C127" s="5" t="s">
        <v>628</v>
      </c>
      <c r="D127" s="6" t="s">
        <v>261</v>
      </c>
      <c r="E127" s="13" t="s">
        <v>261</v>
      </c>
      <c r="F127" s="8" t="s">
        <v>262</v>
      </c>
      <c r="G127" s="8">
        <v>120</v>
      </c>
      <c r="H127" s="8" t="s">
        <v>243</v>
      </c>
      <c r="I127" s="8" t="s">
        <v>244</v>
      </c>
      <c r="J127" s="9">
        <v>422200</v>
      </c>
      <c r="L127" s="10">
        <f t="shared" si="4"/>
        <v>41015</v>
      </c>
      <c r="M127" s="12">
        <v>41045</v>
      </c>
      <c r="N127" s="22">
        <v>41045</v>
      </c>
      <c r="P127" s="12">
        <v>41215</v>
      </c>
      <c r="Q127" s="8" t="s">
        <v>563</v>
      </c>
      <c r="R127" s="5">
        <v>134</v>
      </c>
      <c r="S127" s="5">
        <v>41115</v>
      </c>
      <c r="U127" s="5">
        <v>41117</v>
      </c>
      <c r="W127" s="5">
        <v>117</v>
      </c>
      <c r="Y127" s="5" t="str">
        <f t="shared" si="3"/>
        <v>Apr/12</v>
      </c>
    </row>
    <row r="128" spans="1:25">
      <c r="A128" s="5">
        <v>131</v>
      </c>
      <c r="B128" s="5" t="s">
        <v>591</v>
      </c>
      <c r="C128" s="5" t="s">
        <v>783</v>
      </c>
      <c r="D128" s="6" t="str">
        <f>TRIM(E128)</f>
        <v>532-013</v>
      </c>
      <c r="E128" s="13" t="s">
        <v>419</v>
      </c>
      <c r="F128" s="8" t="s">
        <v>420</v>
      </c>
      <c r="G128" s="8">
        <v>80</v>
      </c>
      <c r="H128" s="8" t="s">
        <v>402</v>
      </c>
      <c r="I128" s="8" t="s">
        <v>244</v>
      </c>
      <c r="J128" s="9">
        <v>30000</v>
      </c>
      <c r="L128" s="10">
        <f t="shared" si="4"/>
        <v>41015</v>
      </c>
      <c r="M128" s="12">
        <v>41045</v>
      </c>
      <c r="N128" s="22">
        <v>41045</v>
      </c>
      <c r="P128" s="12">
        <v>41159</v>
      </c>
      <c r="Q128" s="8" t="s">
        <v>563</v>
      </c>
      <c r="R128" s="5">
        <v>234</v>
      </c>
      <c r="S128" s="5">
        <v>41136</v>
      </c>
      <c r="U128" s="5">
        <v>41138</v>
      </c>
      <c r="W128" s="5">
        <v>117</v>
      </c>
      <c r="Y128" s="5" t="str">
        <f t="shared" si="3"/>
        <v>Apr/12</v>
      </c>
    </row>
    <row r="129" spans="1:25" ht="15.75">
      <c r="A129" s="14">
        <v>132</v>
      </c>
      <c r="B129" s="5" t="s">
        <v>591</v>
      </c>
      <c r="C129" s="5" t="s">
        <v>617</v>
      </c>
      <c r="D129" s="6" t="s">
        <v>368</v>
      </c>
      <c r="E129" s="13" t="s">
        <v>368</v>
      </c>
      <c r="F129" s="8" t="s">
        <v>369</v>
      </c>
      <c r="G129" s="8">
        <v>13</v>
      </c>
      <c r="H129" s="8" t="s">
        <v>316</v>
      </c>
      <c r="I129" s="8" t="s">
        <v>317</v>
      </c>
      <c r="J129" s="9">
        <v>3000</v>
      </c>
      <c r="L129" s="10">
        <f t="shared" si="4"/>
        <v>41023</v>
      </c>
      <c r="M129" s="12">
        <v>41053</v>
      </c>
      <c r="N129" s="22">
        <v>41053</v>
      </c>
      <c r="P129" s="12">
        <v>41072</v>
      </c>
      <c r="Q129" s="8" t="s">
        <v>563</v>
      </c>
      <c r="R129" s="5">
        <v>129</v>
      </c>
      <c r="S129" s="5">
        <v>41163</v>
      </c>
      <c r="U129" s="5">
        <v>41165</v>
      </c>
      <c r="W129" s="5">
        <v>114</v>
      </c>
      <c r="Y129" s="5" t="str">
        <f t="shared" si="3"/>
        <v>Apr/12</v>
      </c>
    </row>
    <row r="130" spans="1:25">
      <c r="A130" s="5">
        <v>133</v>
      </c>
      <c r="B130" s="5" t="s">
        <v>591</v>
      </c>
      <c r="C130" s="5" t="s">
        <v>812</v>
      </c>
      <c r="D130" s="6" t="s">
        <v>487</v>
      </c>
      <c r="E130" s="13" t="s">
        <v>487</v>
      </c>
      <c r="F130" s="8" t="s">
        <v>488</v>
      </c>
      <c r="G130" s="8">
        <v>3</v>
      </c>
      <c r="H130" s="8" t="s">
        <v>472</v>
      </c>
      <c r="I130" s="8" t="s">
        <v>317</v>
      </c>
      <c r="J130" s="9">
        <v>10000</v>
      </c>
      <c r="L130" s="10">
        <f t="shared" si="4"/>
        <v>41023</v>
      </c>
      <c r="M130" s="12">
        <v>41053</v>
      </c>
      <c r="N130" s="22">
        <v>41053</v>
      </c>
      <c r="P130" s="12">
        <v>41058</v>
      </c>
      <c r="Q130" s="8" t="s">
        <v>563</v>
      </c>
      <c r="R130" s="5">
        <v>158</v>
      </c>
      <c r="S130" s="5">
        <v>41099</v>
      </c>
      <c r="U130" s="5">
        <v>41162</v>
      </c>
      <c r="W130" s="5">
        <v>114</v>
      </c>
      <c r="Y130" s="5" t="str">
        <f t="shared" si="3"/>
        <v>Apr/12</v>
      </c>
    </row>
    <row r="131" spans="1:25" ht="15.75">
      <c r="A131" s="14">
        <v>134</v>
      </c>
      <c r="B131" s="5" t="s">
        <v>591</v>
      </c>
      <c r="C131" s="5" t="s">
        <v>706</v>
      </c>
      <c r="D131" s="6" t="s">
        <v>150</v>
      </c>
      <c r="E131" s="13" t="s">
        <v>150</v>
      </c>
      <c r="F131" s="8" t="s">
        <v>151</v>
      </c>
      <c r="G131" s="8">
        <v>60</v>
      </c>
      <c r="H131" s="8" t="s">
        <v>147</v>
      </c>
      <c r="I131" s="8" t="s">
        <v>35</v>
      </c>
      <c r="J131" s="9">
        <v>17100</v>
      </c>
      <c r="L131" s="10">
        <f t="shared" si="4"/>
        <v>41042</v>
      </c>
      <c r="M131" s="12">
        <v>41072</v>
      </c>
      <c r="N131" s="22">
        <v>41072</v>
      </c>
      <c r="P131" s="12">
        <v>41157</v>
      </c>
      <c r="Q131" s="8" t="s">
        <v>564</v>
      </c>
      <c r="R131" s="5">
        <v>279</v>
      </c>
      <c r="S131" s="5">
        <v>41099</v>
      </c>
      <c r="U131" s="5">
        <v>41162</v>
      </c>
      <c r="W131" s="5">
        <v>117</v>
      </c>
      <c r="Y131" s="5" t="str">
        <f t="shared" ref="Y131:Y194" si="5">TEXT(L131,"mmm/yy")</f>
        <v>May/12</v>
      </c>
    </row>
    <row r="132" spans="1:25">
      <c r="A132" s="5">
        <v>135</v>
      </c>
      <c r="B132" s="5" t="s">
        <v>591</v>
      </c>
      <c r="C132" s="5" t="s">
        <v>707</v>
      </c>
      <c r="D132" s="6" t="s">
        <v>152</v>
      </c>
      <c r="E132" s="13" t="s">
        <v>152</v>
      </c>
      <c r="F132" s="8" t="s">
        <v>153</v>
      </c>
      <c r="G132" s="8">
        <v>60</v>
      </c>
      <c r="H132" s="8" t="s">
        <v>147</v>
      </c>
      <c r="I132" s="8" t="s">
        <v>35</v>
      </c>
      <c r="J132" s="9">
        <v>16000</v>
      </c>
      <c r="L132" s="10">
        <f t="shared" si="4"/>
        <v>41042</v>
      </c>
      <c r="M132" s="12">
        <v>41072</v>
      </c>
      <c r="N132" s="22">
        <v>41072</v>
      </c>
      <c r="P132" s="12">
        <v>41157</v>
      </c>
      <c r="Q132" s="8" t="s">
        <v>564</v>
      </c>
      <c r="R132" s="5">
        <v>279</v>
      </c>
      <c r="S132" s="5">
        <v>40301</v>
      </c>
      <c r="T132" s="5" t="s">
        <v>14</v>
      </c>
      <c r="U132" s="5">
        <v>40451</v>
      </c>
      <c r="V132" s="5" t="s">
        <v>14</v>
      </c>
      <c r="W132" s="5">
        <v>999</v>
      </c>
      <c r="Y132" s="5" t="str">
        <f t="shared" si="5"/>
        <v>May/12</v>
      </c>
    </row>
    <row r="133" spans="1:25" ht="15.75">
      <c r="A133" s="14">
        <v>136</v>
      </c>
      <c r="B133" s="5" t="s">
        <v>591</v>
      </c>
      <c r="C133" s="5" t="s">
        <v>747</v>
      </c>
      <c r="D133" s="6" t="s">
        <v>277</v>
      </c>
      <c r="E133" s="13" t="s">
        <v>277</v>
      </c>
      <c r="F133" s="8" t="s">
        <v>278</v>
      </c>
      <c r="G133" s="8">
        <v>5</v>
      </c>
      <c r="H133" s="8" t="s">
        <v>276</v>
      </c>
      <c r="I133" s="8" t="s">
        <v>175</v>
      </c>
      <c r="J133" s="9">
        <v>40000</v>
      </c>
      <c r="L133" s="10">
        <f t="shared" si="4"/>
        <v>41042</v>
      </c>
      <c r="M133" s="12">
        <v>41072</v>
      </c>
      <c r="N133" s="22">
        <v>41072</v>
      </c>
      <c r="P133" s="12">
        <v>41078</v>
      </c>
      <c r="Q133" s="8" t="s">
        <v>564</v>
      </c>
      <c r="R133" s="5">
        <v>88</v>
      </c>
      <c r="S133" s="5">
        <v>40781</v>
      </c>
      <c r="T133" s="5" t="s">
        <v>14</v>
      </c>
      <c r="U133" s="5">
        <v>40856</v>
      </c>
      <c r="W133" s="5">
        <v>52</v>
      </c>
      <c r="Y133" s="5" t="str">
        <f t="shared" si="5"/>
        <v>May/12</v>
      </c>
    </row>
    <row r="134" spans="1:25">
      <c r="A134" s="5">
        <v>137</v>
      </c>
      <c r="B134" s="5" t="s">
        <v>591</v>
      </c>
      <c r="C134" s="5" t="s">
        <v>750</v>
      </c>
      <c r="D134" s="6" t="s">
        <v>284</v>
      </c>
      <c r="E134" s="13" t="s">
        <v>284</v>
      </c>
      <c r="F134" s="8" t="s">
        <v>285</v>
      </c>
      <c r="G134" s="8">
        <v>130</v>
      </c>
      <c r="H134" s="8" t="s">
        <v>283</v>
      </c>
      <c r="I134" s="8" t="s">
        <v>179</v>
      </c>
      <c r="J134" s="9">
        <v>208000</v>
      </c>
      <c r="L134" s="10">
        <f t="shared" si="4"/>
        <v>41042</v>
      </c>
      <c r="M134" s="12">
        <v>41072</v>
      </c>
      <c r="N134" s="22">
        <v>41072</v>
      </c>
      <c r="P134" s="12">
        <v>41257</v>
      </c>
      <c r="Q134" s="8" t="s">
        <v>564</v>
      </c>
      <c r="R134" s="5">
        <v>150</v>
      </c>
      <c r="S134" s="5">
        <v>40786</v>
      </c>
      <c r="T134" s="5" t="s">
        <v>14</v>
      </c>
      <c r="U134" s="5">
        <v>40856</v>
      </c>
      <c r="W134" s="5">
        <v>63</v>
      </c>
      <c r="Y134" s="5" t="str">
        <f t="shared" si="5"/>
        <v>May/12</v>
      </c>
    </row>
    <row r="135" spans="1:25" ht="15.75">
      <c r="A135" s="32">
        <v>138</v>
      </c>
      <c r="B135" s="4" t="s">
        <v>591</v>
      </c>
      <c r="C135" s="4" t="s">
        <v>727</v>
      </c>
      <c r="D135" s="6" t="s">
        <v>203</v>
      </c>
      <c r="E135" s="13" t="s">
        <v>203</v>
      </c>
      <c r="F135" s="8" t="s">
        <v>204</v>
      </c>
      <c r="G135" s="8">
        <v>65</v>
      </c>
      <c r="H135" s="8" t="s">
        <v>202</v>
      </c>
      <c r="I135" s="8" t="s">
        <v>179</v>
      </c>
      <c r="J135" s="9">
        <v>5000</v>
      </c>
      <c r="L135" s="10">
        <f t="shared" si="4"/>
        <v>41044</v>
      </c>
      <c r="M135" s="12">
        <v>41074</v>
      </c>
      <c r="N135" s="22">
        <v>41074</v>
      </c>
      <c r="P135" s="12">
        <v>41166</v>
      </c>
      <c r="Q135" s="8" t="s">
        <v>564</v>
      </c>
      <c r="R135" s="5">
        <v>2</v>
      </c>
      <c r="S135" s="5">
        <v>41045</v>
      </c>
      <c r="U135" s="5">
        <v>41137</v>
      </c>
      <c r="W135" s="5">
        <v>2</v>
      </c>
      <c r="Y135" s="5" t="str">
        <f t="shared" si="5"/>
        <v>May/12</v>
      </c>
    </row>
    <row r="136" spans="1:25">
      <c r="A136" s="5">
        <v>139</v>
      </c>
      <c r="B136" s="5" t="s">
        <v>591</v>
      </c>
      <c r="C136" s="5" t="s">
        <v>810</v>
      </c>
      <c r="D136" s="6" t="s">
        <v>483</v>
      </c>
      <c r="E136" s="13" t="s">
        <v>483</v>
      </c>
      <c r="F136" s="8" t="s">
        <v>484</v>
      </c>
      <c r="G136" s="8">
        <v>15</v>
      </c>
      <c r="H136" s="8" t="s">
        <v>472</v>
      </c>
      <c r="I136" s="8" t="s">
        <v>317</v>
      </c>
      <c r="J136" s="9">
        <v>10000</v>
      </c>
      <c r="L136" s="10">
        <f t="shared" si="4"/>
        <v>41044</v>
      </c>
      <c r="M136" s="12">
        <v>41074</v>
      </c>
      <c r="N136" s="22">
        <v>41074</v>
      </c>
      <c r="P136" s="12">
        <v>41095</v>
      </c>
      <c r="Q136" s="8" t="s">
        <v>564</v>
      </c>
      <c r="R136" s="5">
        <v>114</v>
      </c>
      <c r="S136" s="5">
        <v>41003</v>
      </c>
      <c r="U136" s="5">
        <v>41095</v>
      </c>
      <c r="W136" s="5">
        <v>2</v>
      </c>
      <c r="Y136" s="5" t="str">
        <f t="shared" si="5"/>
        <v>May/12</v>
      </c>
    </row>
    <row r="137" spans="1:25" ht="15.75">
      <c r="A137" s="14">
        <v>140</v>
      </c>
      <c r="B137" s="5" t="s">
        <v>591</v>
      </c>
      <c r="C137" s="5" t="s">
        <v>643</v>
      </c>
      <c r="D137" s="6" t="s">
        <v>26</v>
      </c>
      <c r="E137" s="13" t="s">
        <v>26</v>
      </c>
      <c r="F137" s="8" t="s">
        <v>543</v>
      </c>
      <c r="G137" s="8">
        <v>5</v>
      </c>
      <c r="H137" s="8" t="s">
        <v>27</v>
      </c>
      <c r="I137" s="8" t="s">
        <v>18</v>
      </c>
      <c r="J137" s="9">
        <v>47720</v>
      </c>
      <c r="L137" s="10">
        <f t="shared" si="4"/>
        <v>41059</v>
      </c>
      <c r="M137" s="12">
        <v>41089</v>
      </c>
      <c r="N137" s="22">
        <v>41089</v>
      </c>
      <c r="P137" s="12">
        <v>41096</v>
      </c>
      <c r="Q137" s="8" t="s">
        <v>564</v>
      </c>
      <c r="R137" s="5">
        <v>260</v>
      </c>
      <c r="S137" s="5">
        <v>41074</v>
      </c>
      <c r="U137" s="5">
        <v>41166</v>
      </c>
      <c r="W137" s="5">
        <v>2</v>
      </c>
      <c r="Y137" s="5" t="str">
        <f t="shared" si="5"/>
        <v>May/12</v>
      </c>
    </row>
    <row r="138" spans="1:25" s="4" customFormat="1">
      <c r="A138" s="5">
        <v>141</v>
      </c>
      <c r="B138" s="5" t="s">
        <v>591</v>
      </c>
      <c r="C138" s="5" t="s">
        <v>726</v>
      </c>
      <c r="D138" s="6" t="s">
        <v>200</v>
      </c>
      <c r="E138" s="13" t="s">
        <v>200</v>
      </c>
      <c r="F138" s="8" t="s">
        <v>201</v>
      </c>
      <c r="G138" s="8">
        <v>45</v>
      </c>
      <c r="H138" s="8" t="s">
        <v>178</v>
      </c>
      <c r="I138" s="8" t="s">
        <v>179</v>
      </c>
      <c r="J138" s="9">
        <v>3000</v>
      </c>
      <c r="K138" s="9"/>
      <c r="L138" s="10">
        <f t="shared" si="4"/>
        <v>41069</v>
      </c>
      <c r="M138" s="12">
        <v>41099</v>
      </c>
      <c r="N138" s="22">
        <v>41099</v>
      </c>
      <c r="O138" s="8"/>
      <c r="P138" s="12">
        <v>41162</v>
      </c>
      <c r="Q138" s="8" t="s">
        <v>565</v>
      </c>
      <c r="R138" s="5">
        <v>117</v>
      </c>
      <c r="S138" s="5">
        <v>40933</v>
      </c>
      <c r="T138" s="5"/>
      <c r="U138" s="5">
        <v>41023</v>
      </c>
      <c r="V138" s="5"/>
      <c r="W138" s="5">
        <v>52</v>
      </c>
      <c r="X138" s="5"/>
      <c r="Y138" s="5" t="str">
        <f t="shared" si="5"/>
        <v>Jun/12</v>
      </c>
    </row>
    <row r="139" spans="1:25" ht="15.75">
      <c r="A139" s="14">
        <v>142</v>
      </c>
      <c r="B139" s="5" t="s">
        <v>591</v>
      </c>
      <c r="C139" s="5" t="s">
        <v>757</v>
      </c>
      <c r="D139" s="6" t="s">
        <v>298</v>
      </c>
      <c r="E139" s="13" t="s">
        <v>298</v>
      </c>
      <c r="F139" s="8" t="s">
        <v>299</v>
      </c>
      <c r="G139" s="8">
        <v>12</v>
      </c>
      <c r="H139" s="8" t="s">
        <v>283</v>
      </c>
      <c r="I139" s="8" t="s">
        <v>179</v>
      </c>
      <c r="J139" s="9">
        <v>4000</v>
      </c>
      <c r="L139" s="10">
        <f t="shared" si="4"/>
        <v>41069</v>
      </c>
      <c r="M139" s="12">
        <v>41099</v>
      </c>
      <c r="N139" s="22">
        <v>41099</v>
      </c>
      <c r="P139" s="12">
        <v>41114</v>
      </c>
      <c r="Q139" s="8" t="s">
        <v>565</v>
      </c>
      <c r="R139" s="5">
        <v>125</v>
      </c>
      <c r="S139" s="5">
        <v>40851</v>
      </c>
      <c r="U139" s="5">
        <v>40953</v>
      </c>
      <c r="W139" s="5">
        <v>52</v>
      </c>
      <c r="Y139" s="5" t="str">
        <f t="shared" si="5"/>
        <v>Jun/12</v>
      </c>
    </row>
    <row r="140" spans="1:25">
      <c r="A140" s="5">
        <v>143</v>
      </c>
      <c r="B140" s="5" t="s">
        <v>591</v>
      </c>
      <c r="C140" s="5" t="s">
        <v>815</v>
      </c>
      <c r="D140" s="6" t="s">
        <v>493</v>
      </c>
      <c r="E140" s="13" t="s">
        <v>493</v>
      </c>
      <c r="F140" s="8" t="s">
        <v>494</v>
      </c>
      <c r="G140" s="8">
        <v>20</v>
      </c>
      <c r="H140" s="8" t="s">
        <v>472</v>
      </c>
      <c r="I140" s="8" t="s">
        <v>317</v>
      </c>
      <c r="J140" s="9">
        <v>3000</v>
      </c>
      <c r="L140" s="10">
        <f t="shared" si="4"/>
        <v>41070</v>
      </c>
      <c r="M140" s="12">
        <v>41100</v>
      </c>
      <c r="N140" s="22">
        <v>41100</v>
      </c>
      <c r="P140" s="12">
        <v>41127</v>
      </c>
      <c r="Q140" s="8" t="s">
        <v>565</v>
      </c>
      <c r="R140" s="5">
        <v>37</v>
      </c>
      <c r="S140" s="5">
        <v>40830</v>
      </c>
      <c r="U140" s="5">
        <v>40875</v>
      </c>
      <c r="W140" s="5">
        <v>52</v>
      </c>
      <c r="Y140" s="5" t="str">
        <f t="shared" si="5"/>
        <v>Jun/12</v>
      </c>
    </row>
    <row r="141" spans="1:25">
      <c r="A141" s="5">
        <v>145</v>
      </c>
      <c r="B141" s="5" t="s">
        <v>591</v>
      </c>
      <c r="C141" s="5" t="s">
        <v>711</v>
      </c>
      <c r="D141" s="6" t="s">
        <v>160</v>
      </c>
      <c r="E141" s="13" t="s">
        <v>160</v>
      </c>
      <c r="F141" s="8" t="s">
        <v>161</v>
      </c>
      <c r="G141" s="8">
        <v>60</v>
      </c>
      <c r="H141" s="8" t="s">
        <v>147</v>
      </c>
      <c r="I141" s="8" t="s">
        <v>35</v>
      </c>
      <c r="J141" s="9">
        <v>80000</v>
      </c>
      <c r="L141" s="10">
        <f t="shared" si="4"/>
        <v>41072</v>
      </c>
      <c r="M141" s="12">
        <v>41102</v>
      </c>
      <c r="N141" s="22">
        <v>41102</v>
      </c>
      <c r="P141" s="12">
        <v>41186</v>
      </c>
      <c r="Q141" s="8" t="s">
        <v>565</v>
      </c>
      <c r="R141" s="5">
        <v>258</v>
      </c>
      <c r="S141" s="5">
        <v>41045</v>
      </c>
      <c r="U141" s="5">
        <v>41137</v>
      </c>
      <c r="W141" s="5">
        <v>2</v>
      </c>
      <c r="Y141" s="5" t="str">
        <f t="shared" si="5"/>
        <v>Jun/12</v>
      </c>
    </row>
    <row r="142" spans="1:25" ht="15.75">
      <c r="A142" s="14">
        <v>144</v>
      </c>
      <c r="B142" s="5" t="s">
        <v>591</v>
      </c>
      <c r="C142" s="5" t="s">
        <v>630</v>
      </c>
      <c r="D142" s="6" t="s">
        <v>266</v>
      </c>
      <c r="E142" s="13" t="s">
        <v>266</v>
      </c>
      <c r="F142" s="8" t="s">
        <v>267</v>
      </c>
      <c r="G142" s="8">
        <v>8</v>
      </c>
      <c r="H142" s="8" t="s">
        <v>243</v>
      </c>
      <c r="I142" s="8" t="s">
        <v>244</v>
      </c>
      <c r="J142" s="9">
        <v>15000</v>
      </c>
      <c r="L142" s="10">
        <f t="shared" si="4"/>
        <v>41072</v>
      </c>
      <c r="M142" s="12">
        <v>41102</v>
      </c>
      <c r="N142" s="22">
        <v>41102</v>
      </c>
      <c r="P142" s="12">
        <v>41113</v>
      </c>
      <c r="Q142" s="8" t="s">
        <v>565</v>
      </c>
      <c r="R142" s="5">
        <v>150</v>
      </c>
      <c r="S142" s="5">
        <v>40830</v>
      </c>
      <c r="U142" s="5">
        <v>40875</v>
      </c>
      <c r="W142" s="5">
        <v>52</v>
      </c>
      <c r="Y142" s="5" t="str">
        <f t="shared" si="5"/>
        <v>Jun/12</v>
      </c>
    </row>
    <row r="143" spans="1:25" ht="15.75">
      <c r="A143" s="14">
        <v>146</v>
      </c>
      <c r="B143" s="5" t="s">
        <v>591</v>
      </c>
      <c r="C143" s="5" t="s">
        <v>748</v>
      </c>
      <c r="D143" s="6" t="str">
        <f>TRIM(E143)</f>
        <v>2475-0134</v>
      </c>
      <c r="E143" s="13" t="s">
        <v>279</v>
      </c>
      <c r="F143" s="8" t="s">
        <v>280</v>
      </c>
      <c r="G143" s="8">
        <v>80</v>
      </c>
      <c r="H143" s="8" t="s">
        <v>276</v>
      </c>
      <c r="I143" s="8" t="s">
        <v>175</v>
      </c>
      <c r="J143" s="9">
        <v>80000</v>
      </c>
      <c r="L143" s="10">
        <f t="shared" si="4"/>
        <v>41078</v>
      </c>
      <c r="M143" s="12">
        <v>41108</v>
      </c>
      <c r="N143" s="22">
        <v>41108</v>
      </c>
      <c r="P143" s="12">
        <v>41220</v>
      </c>
      <c r="Q143" s="8" t="s">
        <v>565</v>
      </c>
      <c r="R143" s="5">
        <v>88</v>
      </c>
      <c r="S143" s="5">
        <v>41003</v>
      </c>
      <c r="U143" s="5">
        <v>41095</v>
      </c>
      <c r="W143" s="5">
        <v>2</v>
      </c>
      <c r="Y143" s="5" t="str">
        <f t="shared" si="5"/>
        <v>Jun/12</v>
      </c>
    </row>
    <row r="144" spans="1:25">
      <c r="A144" s="5">
        <v>147</v>
      </c>
      <c r="B144" s="5" t="s">
        <v>591</v>
      </c>
      <c r="C144" s="5" t="s">
        <v>736</v>
      </c>
      <c r="D144" s="6" t="s">
        <v>219</v>
      </c>
      <c r="E144" s="13" t="s">
        <v>219</v>
      </c>
      <c r="F144" s="8" t="s">
        <v>220</v>
      </c>
      <c r="G144" s="8">
        <v>90</v>
      </c>
      <c r="H144" s="8" t="s">
        <v>221</v>
      </c>
      <c r="I144" s="8" t="s">
        <v>179</v>
      </c>
      <c r="J144" s="9">
        <v>200000</v>
      </c>
      <c r="L144" s="10">
        <f t="shared" si="4"/>
        <v>41079</v>
      </c>
      <c r="M144" s="12">
        <v>41109</v>
      </c>
      <c r="N144" s="22">
        <v>41109</v>
      </c>
      <c r="P144" s="12">
        <v>41239</v>
      </c>
      <c r="Q144" s="8" t="s">
        <v>565</v>
      </c>
      <c r="R144" s="5">
        <v>160</v>
      </c>
      <c r="S144" s="5">
        <v>41074</v>
      </c>
      <c r="U144" s="5">
        <v>41166</v>
      </c>
      <c r="W144" s="5">
        <v>2</v>
      </c>
      <c r="Y144" s="5" t="str">
        <f t="shared" si="5"/>
        <v>Jun/12</v>
      </c>
    </row>
    <row r="145" spans="1:25" ht="15.75">
      <c r="A145" s="14">
        <v>148</v>
      </c>
      <c r="B145" s="5" t="s">
        <v>591</v>
      </c>
      <c r="C145" s="5" t="s">
        <v>737</v>
      </c>
      <c r="D145" s="6" t="s">
        <v>222</v>
      </c>
      <c r="E145" s="13" t="s">
        <v>222</v>
      </c>
      <c r="F145" s="8" t="s">
        <v>223</v>
      </c>
      <c r="G145" s="8">
        <v>65</v>
      </c>
      <c r="H145" s="8" t="s">
        <v>221</v>
      </c>
      <c r="I145" s="8" t="s">
        <v>179</v>
      </c>
      <c r="J145" s="9">
        <v>485000</v>
      </c>
      <c r="L145" s="10">
        <f t="shared" si="4"/>
        <v>41080</v>
      </c>
      <c r="M145" s="12">
        <v>41110</v>
      </c>
      <c r="N145" s="22">
        <v>41110</v>
      </c>
      <c r="P145" s="12">
        <v>41201</v>
      </c>
      <c r="Q145" s="8" t="s">
        <v>565</v>
      </c>
      <c r="R145" s="5">
        <v>139</v>
      </c>
      <c r="S145" s="5">
        <v>40483</v>
      </c>
      <c r="T145" s="5" t="s">
        <v>14</v>
      </c>
      <c r="U145" s="5">
        <v>41180</v>
      </c>
      <c r="W145" s="5">
        <v>102</v>
      </c>
      <c r="Y145" s="5" t="str">
        <f t="shared" si="5"/>
        <v>Jun/12</v>
      </c>
    </row>
    <row r="146" spans="1:25">
      <c r="A146" s="5">
        <v>149</v>
      </c>
      <c r="B146" s="5" t="s">
        <v>591</v>
      </c>
      <c r="C146" s="5" t="s">
        <v>796</v>
      </c>
      <c r="D146" s="6" t="s">
        <v>454</v>
      </c>
      <c r="E146" s="13" t="s">
        <v>454</v>
      </c>
      <c r="F146" s="8" t="s">
        <v>455</v>
      </c>
      <c r="G146" s="8">
        <v>5</v>
      </c>
      <c r="H146" s="8" t="s">
        <v>443</v>
      </c>
      <c r="I146" s="8" t="s">
        <v>18</v>
      </c>
      <c r="J146" s="9">
        <v>4000</v>
      </c>
      <c r="L146" s="10">
        <f t="shared" si="4"/>
        <v>41084</v>
      </c>
      <c r="M146" s="12">
        <v>41114</v>
      </c>
      <c r="N146" s="22">
        <v>41114</v>
      </c>
      <c r="P146" s="12">
        <v>41120</v>
      </c>
      <c r="Q146" s="8" t="s">
        <v>565</v>
      </c>
      <c r="R146" s="5">
        <v>205</v>
      </c>
      <c r="S146" s="5">
        <v>40483</v>
      </c>
      <c r="T146" s="5" t="s">
        <v>14</v>
      </c>
      <c r="U146" s="5">
        <v>41212</v>
      </c>
      <c r="W146" s="5">
        <v>80</v>
      </c>
      <c r="Y146" s="5" t="str">
        <f t="shared" si="5"/>
        <v>Jun/12</v>
      </c>
    </row>
    <row r="147" spans="1:25" ht="15.75">
      <c r="A147" s="14">
        <v>150</v>
      </c>
      <c r="B147" s="5" t="s">
        <v>591</v>
      </c>
      <c r="C147" s="5" t="s">
        <v>660</v>
      </c>
      <c r="D147" s="6" t="s">
        <v>56</v>
      </c>
      <c r="E147" s="13" t="s">
        <v>56</v>
      </c>
      <c r="F147" s="8" t="s">
        <v>57</v>
      </c>
      <c r="G147" s="8">
        <v>40</v>
      </c>
      <c r="H147" s="8" t="s">
        <v>43</v>
      </c>
      <c r="I147" s="8" t="s">
        <v>35</v>
      </c>
      <c r="J147" s="9">
        <v>24000</v>
      </c>
      <c r="L147" s="10">
        <f t="shared" si="4"/>
        <v>41090</v>
      </c>
      <c r="M147" s="12">
        <v>41120</v>
      </c>
      <c r="N147" s="22">
        <v>41120</v>
      </c>
      <c r="P147" s="12">
        <v>41176</v>
      </c>
      <c r="Q147" s="8" t="s">
        <v>565</v>
      </c>
      <c r="R147" s="5">
        <v>145</v>
      </c>
      <c r="S147" s="5">
        <v>40876</v>
      </c>
      <c r="U147" s="5">
        <v>40953</v>
      </c>
      <c r="W147" s="5">
        <v>52</v>
      </c>
      <c r="Y147" s="5" t="str">
        <f t="shared" si="5"/>
        <v>Jun/12</v>
      </c>
    </row>
    <row r="148" spans="1:25">
      <c r="A148" s="5">
        <v>151</v>
      </c>
      <c r="B148" s="5" t="s">
        <v>591</v>
      </c>
      <c r="C148" s="5" t="s">
        <v>662</v>
      </c>
      <c r="D148" s="6" t="s">
        <v>60</v>
      </c>
      <c r="E148" s="13" t="s">
        <v>60</v>
      </c>
      <c r="F148" s="8" t="s">
        <v>61</v>
      </c>
      <c r="G148" s="8">
        <v>30</v>
      </c>
      <c r="H148" s="8" t="s">
        <v>43</v>
      </c>
      <c r="I148" s="8" t="s">
        <v>35</v>
      </c>
      <c r="J148" s="9">
        <v>25000</v>
      </c>
      <c r="L148" s="10">
        <f t="shared" si="4"/>
        <v>41090</v>
      </c>
      <c r="M148" s="12">
        <v>41120</v>
      </c>
      <c r="N148" s="22">
        <v>41120</v>
      </c>
      <c r="P148" s="12">
        <v>41162</v>
      </c>
      <c r="Q148" s="8" t="s">
        <v>565</v>
      </c>
      <c r="R148" s="5">
        <v>155</v>
      </c>
      <c r="S148" s="5">
        <v>40954</v>
      </c>
      <c r="U148" s="5">
        <v>41023</v>
      </c>
      <c r="W148" s="5">
        <v>52</v>
      </c>
      <c r="Y148" s="5" t="str">
        <f t="shared" si="5"/>
        <v>Jun/12</v>
      </c>
    </row>
    <row r="149" spans="1:25" ht="15.75">
      <c r="A149" s="14">
        <v>152</v>
      </c>
      <c r="B149" s="5" t="s">
        <v>591</v>
      </c>
      <c r="C149" s="5" t="s">
        <v>658</v>
      </c>
      <c r="D149" s="6" t="s">
        <v>52</v>
      </c>
      <c r="E149" s="13" t="s">
        <v>52</v>
      </c>
      <c r="F149" s="8" t="s">
        <v>53</v>
      </c>
      <c r="G149" s="8">
        <v>80</v>
      </c>
      <c r="H149" s="8" t="s">
        <v>43</v>
      </c>
      <c r="I149" s="8" t="s">
        <v>35</v>
      </c>
      <c r="J149" s="9">
        <v>50000</v>
      </c>
      <c r="L149" s="10">
        <f t="shared" si="4"/>
        <v>41091</v>
      </c>
      <c r="M149" s="12">
        <v>41121</v>
      </c>
      <c r="N149" s="22">
        <v>41121</v>
      </c>
      <c r="P149" s="12">
        <v>41233</v>
      </c>
      <c r="Q149" s="8" t="s">
        <v>565</v>
      </c>
      <c r="R149" s="5">
        <v>104</v>
      </c>
      <c r="S149" s="5">
        <v>40792</v>
      </c>
      <c r="T149" s="5" t="s">
        <v>14</v>
      </c>
      <c r="U149" s="5">
        <v>41095</v>
      </c>
      <c r="W149" s="5">
        <v>2</v>
      </c>
      <c r="Y149" s="5" t="str">
        <f t="shared" si="5"/>
        <v>Jul/12</v>
      </c>
    </row>
    <row r="150" spans="1:25">
      <c r="A150" s="5">
        <v>153</v>
      </c>
      <c r="B150" s="5" t="s">
        <v>591</v>
      </c>
      <c r="C150" s="5" t="s">
        <v>798</v>
      </c>
      <c r="D150" s="6" t="str">
        <f>TRIM(E150)</f>
        <v>6100-0049C</v>
      </c>
      <c r="E150" s="13" t="s">
        <v>456</v>
      </c>
      <c r="F150" s="8" t="s">
        <v>457</v>
      </c>
      <c r="G150" s="8">
        <v>60</v>
      </c>
      <c r="H150" s="8" t="s">
        <v>458</v>
      </c>
      <c r="I150" s="8" t="s">
        <v>459</v>
      </c>
      <c r="J150" s="9">
        <v>24000</v>
      </c>
      <c r="L150" s="10">
        <f t="shared" si="4"/>
        <v>41100</v>
      </c>
      <c r="M150" s="12">
        <v>41130</v>
      </c>
      <c r="N150" s="22">
        <v>41130</v>
      </c>
      <c r="P150" s="12">
        <v>41214</v>
      </c>
      <c r="Q150" s="8" t="s">
        <v>566</v>
      </c>
      <c r="R150" s="5">
        <v>213</v>
      </c>
      <c r="S150" s="5">
        <v>41096</v>
      </c>
      <c r="U150" s="5">
        <v>41137</v>
      </c>
      <c r="W150" s="5">
        <v>2</v>
      </c>
      <c r="Y150" s="5" t="str">
        <f t="shared" si="5"/>
        <v>Jul/12</v>
      </c>
    </row>
    <row r="151" spans="1:25" ht="15.75">
      <c r="A151" s="14">
        <v>154</v>
      </c>
      <c r="B151" s="5" t="s">
        <v>591</v>
      </c>
      <c r="C151" s="5" t="s">
        <v>719</v>
      </c>
      <c r="D151" s="6" t="s">
        <v>186</v>
      </c>
      <c r="E151" s="13" t="s">
        <v>186</v>
      </c>
      <c r="F151" s="8" t="s">
        <v>187</v>
      </c>
      <c r="G151" s="8">
        <v>5</v>
      </c>
      <c r="H151" s="8" t="s">
        <v>178</v>
      </c>
      <c r="I151" s="8" t="s">
        <v>179</v>
      </c>
      <c r="J151" s="9">
        <v>3000</v>
      </c>
      <c r="L151" s="10">
        <f t="shared" si="4"/>
        <v>41104</v>
      </c>
      <c r="M151" s="12">
        <v>41134</v>
      </c>
      <c r="N151" s="22">
        <v>41134</v>
      </c>
      <c r="P151" s="12">
        <v>41138</v>
      </c>
      <c r="Q151" s="8" t="s">
        <v>566</v>
      </c>
      <c r="R151" s="5">
        <v>132</v>
      </c>
      <c r="S151" s="5">
        <v>41138</v>
      </c>
      <c r="U151" s="5">
        <v>41166</v>
      </c>
      <c r="W151" s="5">
        <v>2</v>
      </c>
      <c r="Y151" s="5" t="str">
        <f t="shared" si="5"/>
        <v>Jul/12</v>
      </c>
    </row>
    <row r="152" spans="1:25">
      <c r="A152" s="5">
        <v>155</v>
      </c>
      <c r="B152" s="5" t="s">
        <v>591</v>
      </c>
      <c r="C152" s="5" t="s">
        <v>654</v>
      </c>
      <c r="D152" s="6" t="s">
        <v>44</v>
      </c>
      <c r="E152" s="13" t="s">
        <v>44</v>
      </c>
      <c r="F152" s="8" t="s">
        <v>45</v>
      </c>
      <c r="G152" s="8">
        <v>40</v>
      </c>
      <c r="H152" s="8" t="s">
        <v>43</v>
      </c>
      <c r="I152" s="8" t="s">
        <v>35</v>
      </c>
      <c r="J152" s="9">
        <v>30000</v>
      </c>
      <c r="L152" s="10">
        <f t="shared" si="4"/>
        <v>41119</v>
      </c>
      <c r="M152" s="12">
        <v>41149</v>
      </c>
      <c r="N152" s="22">
        <v>41149</v>
      </c>
      <c r="P152" s="12">
        <v>41205</v>
      </c>
      <c r="Q152" s="8" t="s">
        <v>566</v>
      </c>
      <c r="R152" s="5">
        <v>194</v>
      </c>
      <c r="S152" s="5">
        <v>40581</v>
      </c>
      <c r="T152" s="5" t="s">
        <v>14</v>
      </c>
      <c r="U152" s="5">
        <v>40875</v>
      </c>
      <c r="W152" s="5">
        <v>52</v>
      </c>
      <c r="Y152" s="5" t="str">
        <f t="shared" si="5"/>
        <v>Jul/12</v>
      </c>
    </row>
    <row r="153" spans="1:25" ht="15.75">
      <c r="A153" s="14">
        <v>156</v>
      </c>
      <c r="B153" s="5" t="s">
        <v>591</v>
      </c>
      <c r="C153" s="5" t="s">
        <v>655</v>
      </c>
      <c r="D153" s="6" t="s">
        <v>46</v>
      </c>
      <c r="E153" s="13" t="s">
        <v>46</v>
      </c>
      <c r="F153" s="8" t="s">
        <v>47</v>
      </c>
      <c r="G153" s="8">
        <v>40</v>
      </c>
      <c r="H153" s="8" t="s">
        <v>43</v>
      </c>
      <c r="I153" s="8" t="s">
        <v>35</v>
      </c>
      <c r="J153" s="9">
        <v>30000</v>
      </c>
      <c r="L153" s="10">
        <f t="shared" si="4"/>
        <v>41119</v>
      </c>
      <c r="M153" s="12">
        <v>41149</v>
      </c>
      <c r="N153" s="22">
        <v>41149</v>
      </c>
      <c r="P153" s="12">
        <v>41205</v>
      </c>
      <c r="Q153" s="8" t="s">
        <v>566</v>
      </c>
      <c r="R153" s="5">
        <v>194</v>
      </c>
      <c r="S153" s="5">
        <v>40777</v>
      </c>
      <c r="T153" s="5" t="s">
        <v>14</v>
      </c>
      <c r="U153" s="5">
        <v>40875</v>
      </c>
      <c r="W153" s="5">
        <v>52</v>
      </c>
      <c r="Y153" s="5" t="str">
        <f t="shared" si="5"/>
        <v>Jul/12</v>
      </c>
    </row>
    <row r="154" spans="1:25">
      <c r="A154" s="5">
        <v>157</v>
      </c>
      <c r="B154" s="5" t="s">
        <v>591</v>
      </c>
      <c r="C154" s="5" t="s">
        <v>657</v>
      </c>
      <c r="D154" s="6" t="s">
        <v>50</v>
      </c>
      <c r="E154" s="13" t="s">
        <v>50</v>
      </c>
      <c r="F154" s="8" t="s">
        <v>51</v>
      </c>
      <c r="G154" s="8">
        <v>60</v>
      </c>
      <c r="H154" s="8" t="s">
        <v>43</v>
      </c>
      <c r="I154" s="8" t="s">
        <v>35</v>
      </c>
      <c r="J154" s="9">
        <v>78000</v>
      </c>
      <c r="L154" s="10">
        <f t="shared" si="4"/>
        <v>41119</v>
      </c>
      <c r="M154" s="12">
        <v>41149</v>
      </c>
      <c r="N154" s="22">
        <v>41149</v>
      </c>
      <c r="P154" s="12">
        <v>41233</v>
      </c>
      <c r="Q154" s="8" t="s">
        <v>566</v>
      </c>
      <c r="R154" s="5">
        <v>104</v>
      </c>
      <c r="S154" s="5">
        <v>41169</v>
      </c>
      <c r="U154" s="5">
        <v>41240</v>
      </c>
      <c r="W154" s="5">
        <v>2</v>
      </c>
      <c r="Y154" s="5" t="str">
        <f t="shared" si="5"/>
        <v>Jul/12</v>
      </c>
    </row>
    <row r="155" spans="1:25" ht="15.75">
      <c r="A155" s="14">
        <v>158</v>
      </c>
      <c r="B155" s="5" t="s">
        <v>591</v>
      </c>
      <c r="C155" s="5" t="s">
        <v>659</v>
      </c>
      <c r="D155" s="6" t="s">
        <v>54</v>
      </c>
      <c r="E155" s="13" t="s">
        <v>54</v>
      </c>
      <c r="F155" s="8" t="s">
        <v>55</v>
      </c>
      <c r="G155" s="8">
        <v>60</v>
      </c>
      <c r="H155" s="8" t="s">
        <v>43</v>
      </c>
      <c r="I155" s="8" t="s">
        <v>35</v>
      </c>
      <c r="J155" s="9">
        <v>50000</v>
      </c>
      <c r="L155" s="10">
        <f t="shared" si="4"/>
        <v>41119</v>
      </c>
      <c r="M155" s="12">
        <v>41149</v>
      </c>
      <c r="N155" s="22">
        <v>41149</v>
      </c>
      <c r="P155" s="12">
        <v>41233</v>
      </c>
      <c r="Q155" s="8" t="s">
        <v>566</v>
      </c>
      <c r="R155" s="5">
        <v>104</v>
      </c>
      <c r="S155" s="5">
        <v>41109</v>
      </c>
      <c r="U155" s="5">
        <v>41239</v>
      </c>
      <c r="W155" s="5">
        <v>160</v>
      </c>
      <c r="Y155" s="5" t="str">
        <f t="shared" si="5"/>
        <v>Jul/12</v>
      </c>
    </row>
    <row r="156" spans="1:25">
      <c r="A156" s="5">
        <v>159</v>
      </c>
      <c r="B156" s="5" t="s">
        <v>591</v>
      </c>
      <c r="C156" s="5" t="s">
        <v>663</v>
      </c>
      <c r="D156" s="6" t="s">
        <v>62</v>
      </c>
      <c r="E156" s="13" t="s">
        <v>62</v>
      </c>
      <c r="F156" s="8" t="s">
        <v>63</v>
      </c>
      <c r="G156" s="8">
        <v>60</v>
      </c>
      <c r="H156" s="8" t="s">
        <v>43</v>
      </c>
      <c r="I156" s="8" t="s">
        <v>35</v>
      </c>
      <c r="J156" s="9">
        <v>25000</v>
      </c>
      <c r="L156" s="10">
        <f t="shared" si="4"/>
        <v>41119</v>
      </c>
      <c r="M156" s="12">
        <v>41149</v>
      </c>
      <c r="N156" s="22">
        <v>41149</v>
      </c>
      <c r="P156" s="12">
        <v>41233</v>
      </c>
      <c r="Q156" s="8" t="s">
        <v>566</v>
      </c>
      <c r="R156" s="5">
        <v>104</v>
      </c>
      <c r="S156" s="5">
        <v>41110</v>
      </c>
      <c r="U156" s="5">
        <v>41201</v>
      </c>
      <c r="W156" s="5">
        <v>139</v>
      </c>
      <c r="Y156" s="5" t="str">
        <f t="shared" si="5"/>
        <v>Jul/12</v>
      </c>
    </row>
    <row r="157" spans="1:25" ht="15.75">
      <c r="A157" s="14">
        <v>160</v>
      </c>
      <c r="B157" s="5" t="s">
        <v>591</v>
      </c>
      <c r="C157" s="5" t="s">
        <v>664</v>
      </c>
      <c r="D157" s="6" t="s">
        <v>64</v>
      </c>
      <c r="E157" s="13" t="s">
        <v>64</v>
      </c>
      <c r="F157" s="8" t="s">
        <v>65</v>
      </c>
      <c r="G157" s="8">
        <v>60</v>
      </c>
      <c r="H157" s="8" t="s">
        <v>43</v>
      </c>
      <c r="I157" s="8" t="s">
        <v>35</v>
      </c>
      <c r="J157" s="9">
        <v>30000</v>
      </c>
      <c r="L157" s="10">
        <f t="shared" si="4"/>
        <v>41119</v>
      </c>
      <c r="M157" s="12">
        <v>41149</v>
      </c>
      <c r="N157" s="22">
        <v>41149</v>
      </c>
      <c r="P157" s="12">
        <v>41233</v>
      </c>
      <c r="Q157" s="8" t="s">
        <v>566</v>
      </c>
      <c r="R157" s="5">
        <v>104</v>
      </c>
      <c r="S157" s="5">
        <v>40781</v>
      </c>
      <c r="T157" s="5" t="s">
        <v>14</v>
      </c>
      <c r="U157" s="5">
        <v>41729</v>
      </c>
      <c r="W157" s="5">
        <v>378</v>
      </c>
      <c r="Y157" s="5" t="str">
        <f t="shared" si="5"/>
        <v>Jul/12</v>
      </c>
    </row>
    <row r="158" spans="1:25">
      <c r="A158" s="5">
        <v>161</v>
      </c>
      <c r="B158" s="5" t="s">
        <v>591</v>
      </c>
      <c r="C158" s="5" t="s">
        <v>666</v>
      </c>
      <c r="D158" s="6" t="s">
        <v>68</v>
      </c>
      <c r="E158" s="13" t="s">
        <v>68</v>
      </c>
      <c r="F158" s="8" t="s">
        <v>69</v>
      </c>
      <c r="G158" s="8">
        <v>50</v>
      </c>
      <c r="H158" s="8" t="s">
        <v>43</v>
      </c>
      <c r="I158" s="8" t="s">
        <v>35</v>
      </c>
      <c r="J158" s="9">
        <v>25000</v>
      </c>
      <c r="L158" s="10">
        <f t="shared" si="4"/>
        <v>41119</v>
      </c>
      <c r="M158" s="12">
        <v>41149</v>
      </c>
      <c r="N158" s="22">
        <v>41149</v>
      </c>
      <c r="P158" s="12">
        <v>41219</v>
      </c>
      <c r="Q158" s="8" t="s">
        <v>566</v>
      </c>
      <c r="R158" s="5">
        <v>114</v>
      </c>
      <c r="S158" s="5">
        <v>40777</v>
      </c>
      <c r="T158" s="5" t="s">
        <v>14</v>
      </c>
      <c r="U158" s="5">
        <v>40865</v>
      </c>
      <c r="W158" s="5">
        <v>573</v>
      </c>
      <c r="Y158" s="5" t="str">
        <f t="shared" si="5"/>
        <v>Jul/12</v>
      </c>
    </row>
    <row r="159" spans="1:25" ht="15.75">
      <c r="A159" s="14">
        <v>162</v>
      </c>
      <c r="B159" s="5" t="s">
        <v>591</v>
      </c>
      <c r="C159" s="5" t="s">
        <v>667</v>
      </c>
      <c r="D159" s="6" t="s">
        <v>70</v>
      </c>
      <c r="E159" s="13" t="s">
        <v>70</v>
      </c>
      <c r="F159" s="8" t="s">
        <v>71</v>
      </c>
      <c r="G159" s="8">
        <v>60</v>
      </c>
      <c r="H159" s="8" t="s">
        <v>43</v>
      </c>
      <c r="I159" s="8" t="s">
        <v>35</v>
      </c>
      <c r="J159" s="9">
        <v>50000</v>
      </c>
      <c r="L159" s="10">
        <f t="shared" si="4"/>
        <v>41119</v>
      </c>
      <c r="M159" s="12">
        <v>41149</v>
      </c>
      <c r="N159" s="22">
        <v>41149</v>
      </c>
      <c r="P159" s="12">
        <v>41233</v>
      </c>
      <c r="Q159" s="8" t="s">
        <v>566</v>
      </c>
      <c r="R159" s="5">
        <v>104</v>
      </c>
      <c r="S159" s="5">
        <v>40816</v>
      </c>
      <c r="U159" s="5">
        <v>40955</v>
      </c>
      <c r="W159" s="5">
        <v>517</v>
      </c>
      <c r="Y159" s="5" t="str">
        <f t="shared" si="5"/>
        <v>Jul/12</v>
      </c>
    </row>
    <row r="160" spans="1:25">
      <c r="A160" s="5">
        <v>163</v>
      </c>
      <c r="B160" s="5" t="s">
        <v>591</v>
      </c>
      <c r="C160" s="5" t="s">
        <v>735</v>
      </c>
      <c r="D160" s="6" t="s">
        <v>217</v>
      </c>
      <c r="E160" s="13" t="s">
        <v>217</v>
      </c>
      <c r="F160" s="8" t="s">
        <v>218</v>
      </c>
      <c r="G160" s="8">
        <v>50</v>
      </c>
      <c r="H160" s="8" t="s">
        <v>202</v>
      </c>
      <c r="I160" s="8" t="s">
        <v>179</v>
      </c>
      <c r="J160" s="9">
        <v>50000</v>
      </c>
      <c r="L160" s="10">
        <f t="shared" si="4"/>
        <v>41139</v>
      </c>
      <c r="M160" s="12">
        <v>41169</v>
      </c>
      <c r="N160" s="22">
        <v>41169</v>
      </c>
      <c r="P160" s="12">
        <v>41240</v>
      </c>
      <c r="Q160" s="8" t="s">
        <v>567</v>
      </c>
      <c r="R160" s="5">
        <v>2</v>
      </c>
      <c r="S160" s="5">
        <v>40774</v>
      </c>
      <c r="T160" s="5" t="s">
        <v>14</v>
      </c>
      <c r="U160" s="5">
        <v>41509</v>
      </c>
      <c r="W160" s="5">
        <v>56</v>
      </c>
      <c r="Y160" s="5" t="str">
        <f t="shared" si="5"/>
        <v>Aug/12</v>
      </c>
    </row>
    <row r="161" spans="1:25" ht="15.75">
      <c r="A161" s="14">
        <v>164</v>
      </c>
      <c r="B161" s="5" t="s">
        <v>591</v>
      </c>
      <c r="C161" s="5" t="s">
        <v>607</v>
      </c>
      <c r="D161" s="6" t="s">
        <v>348</v>
      </c>
      <c r="E161" s="13" t="s">
        <v>348</v>
      </c>
      <c r="F161" s="8" t="s">
        <v>349</v>
      </c>
      <c r="G161" s="8">
        <v>1</v>
      </c>
      <c r="H161" s="8" t="s">
        <v>316</v>
      </c>
      <c r="I161" s="8" t="s">
        <v>317</v>
      </c>
      <c r="J161" s="9">
        <v>8000</v>
      </c>
      <c r="L161" s="10">
        <f t="shared" si="4"/>
        <v>41142</v>
      </c>
      <c r="M161" s="12">
        <v>41172</v>
      </c>
      <c r="N161" s="22">
        <v>41172</v>
      </c>
      <c r="P161" s="12">
        <v>41172</v>
      </c>
      <c r="Q161" s="8" t="s">
        <v>567</v>
      </c>
      <c r="R161" s="5">
        <v>31</v>
      </c>
      <c r="S161" s="5">
        <v>40967</v>
      </c>
      <c r="U161" s="5">
        <v>41221</v>
      </c>
      <c r="W161" s="5">
        <v>199</v>
      </c>
      <c r="Y161" s="5" t="str">
        <f t="shared" si="5"/>
        <v>Aug/12</v>
      </c>
    </row>
    <row r="162" spans="1:25">
      <c r="A162" s="5">
        <v>165</v>
      </c>
      <c r="B162" s="5" t="s">
        <v>591</v>
      </c>
      <c r="C162" s="5" t="s">
        <v>661</v>
      </c>
      <c r="D162" s="6" t="s">
        <v>58</v>
      </c>
      <c r="E162" s="13" t="s">
        <v>58</v>
      </c>
      <c r="F162" s="8" t="s">
        <v>59</v>
      </c>
      <c r="G162" s="8">
        <v>100</v>
      </c>
      <c r="H162" s="8" t="s">
        <v>43</v>
      </c>
      <c r="I162" s="8" t="s">
        <v>35</v>
      </c>
      <c r="J162" s="9">
        <v>150000</v>
      </c>
      <c r="L162" s="10">
        <f t="shared" si="4"/>
        <v>41149</v>
      </c>
      <c r="M162" s="12">
        <v>41179</v>
      </c>
      <c r="N162" s="22">
        <v>41179</v>
      </c>
      <c r="P162" s="12">
        <v>41331</v>
      </c>
      <c r="Q162" s="8" t="s">
        <v>567</v>
      </c>
      <c r="R162" s="5">
        <v>173</v>
      </c>
      <c r="S162" s="5">
        <v>40870</v>
      </c>
      <c r="U162" s="5">
        <v>40963</v>
      </c>
      <c r="W162" s="5">
        <v>405</v>
      </c>
      <c r="Y162" s="5" t="str">
        <f t="shared" si="5"/>
        <v>Aug/12</v>
      </c>
    </row>
    <row r="163" spans="1:25" ht="15.75">
      <c r="A163" s="14">
        <v>166</v>
      </c>
      <c r="B163" s="5" t="s">
        <v>591</v>
      </c>
      <c r="C163" s="5" t="s">
        <v>665</v>
      </c>
      <c r="D163" s="6" t="s">
        <v>66</v>
      </c>
      <c r="E163" s="13" t="s">
        <v>66</v>
      </c>
      <c r="F163" s="8" t="s">
        <v>67</v>
      </c>
      <c r="G163" s="8">
        <v>20</v>
      </c>
      <c r="H163" s="8" t="s">
        <v>43</v>
      </c>
      <c r="I163" s="8" t="s">
        <v>35</v>
      </c>
      <c r="J163" s="9">
        <v>5000</v>
      </c>
      <c r="L163" s="10">
        <f t="shared" si="4"/>
        <v>41150</v>
      </c>
      <c r="M163" s="12">
        <v>41180</v>
      </c>
      <c r="N163" s="22">
        <v>41180</v>
      </c>
      <c r="P163" s="12">
        <v>41207</v>
      </c>
      <c r="Q163" s="8" t="s">
        <v>567</v>
      </c>
      <c r="R163" s="5">
        <v>122</v>
      </c>
      <c r="S163" s="5">
        <v>40835</v>
      </c>
      <c r="U163" s="5">
        <v>40862</v>
      </c>
      <c r="W163" s="5">
        <v>408</v>
      </c>
      <c r="Y163" s="5" t="str">
        <f t="shared" si="5"/>
        <v>Aug/12</v>
      </c>
    </row>
    <row r="164" spans="1:25" ht="15.75">
      <c r="A164" s="14">
        <v>170</v>
      </c>
      <c r="B164" s="5" t="s">
        <v>591</v>
      </c>
      <c r="C164" s="5" t="s">
        <v>649</v>
      </c>
      <c r="D164" s="6" t="s">
        <v>40</v>
      </c>
      <c r="E164" s="13" t="s">
        <v>40</v>
      </c>
      <c r="F164" s="8" t="s">
        <v>41</v>
      </c>
      <c r="G164" s="8">
        <v>5</v>
      </c>
      <c r="H164" s="8" t="s">
        <v>34</v>
      </c>
      <c r="I164" s="8" t="s">
        <v>35</v>
      </c>
      <c r="J164" s="9">
        <v>5000</v>
      </c>
      <c r="L164" s="10">
        <f t="shared" si="4"/>
        <v>41153</v>
      </c>
      <c r="M164" s="12">
        <v>41183</v>
      </c>
      <c r="N164" s="22">
        <v>41183</v>
      </c>
      <c r="P164" s="12">
        <v>41187</v>
      </c>
      <c r="Q164" s="8" t="s">
        <v>568</v>
      </c>
      <c r="R164" s="5">
        <v>207</v>
      </c>
      <c r="S164" s="5">
        <v>41183</v>
      </c>
      <c r="U164" s="5">
        <v>41375</v>
      </c>
      <c r="W164" s="5">
        <v>189</v>
      </c>
      <c r="Y164" s="5" t="str">
        <f t="shared" si="5"/>
        <v>Sep/12</v>
      </c>
    </row>
    <row r="165" spans="1:25">
      <c r="A165" s="5">
        <v>167</v>
      </c>
      <c r="B165" s="5" t="s">
        <v>591</v>
      </c>
      <c r="C165" s="5" t="s">
        <v>619</v>
      </c>
      <c r="D165" s="6" t="s">
        <v>241</v>
      </c>
      <c r="E165" s="13" t="s">
        <v>241</v>
      </c>
      <c r="F165" s="8" t="s">
        <v>242</v>
      </c>
      <c r="G165" s="8">
        <v>130</v>
      </c>
      <c r="H165" s="8" t="s">
        <v>243</v>
      </c>
      <c r="I165" s="8" t="s">
        <v>244</v>
      </c>
      <c r="J165" s="9">
        <v>45000</v>
      </c>
      <c r="L165" s="10">
        <f t="shared" si="4"/>
        <v>41153</v>
      </c>
      <c r="M165" s="12">
        <v>41183</v>
      </c>
      <c r="N165" s="22">
        <v>41183</v>
      </c>
      <c r="P165" s="12">
        <v>41375</v>
      </c>
      <c r="Q165" s="8" t="s">
        <v>568</v>
      </c>
      <c r="R165" s="5">
        <v>189</v>
      </c>
      <c r="S165" s="5">
        <v>41222</v>
      </c>
      <c r="U165" s="5">
        <v>41239</v>
      </c>
      <c r="W165" s="5">
        <v>199</v>
      </c>
      <c r="Y165" s="5" t="str">
        <f t="shared" si="5"/>
        <v>Sep/12</v>
      </c>
    </row>
    <row r="166" spans="1:25" ht="15.75">
      <c r="A166" s="14">
        <v>168</v>
      </c>
      <c r="B166" s="5" t="s">
        <v>591</v>
      </c>
      <c r="C166" s="5" t="s">
        <v>620</v>
      </c>
      <c r="D166" s="6" t="str">
        <f>TRIM(E166)</f>
        <v>247000250</v>
      </c>
      <c r="E166" s="13" t="s">
        <v>245</v>
      </c>
      <c r="F166" s="8" t="s">
        <v>246</v>
      </c>
      <c r="G166" s="8">
        <v>130</v>
      </c>
      <c r="H166" s="8" t="s">
        <v>243</v>
      </c>
      <c r="I166" s="8" t="s">
        <v>244</v>
      </c>
      <c r="J166" s="9">
        <v>25000</v>
      </c>
      <c r="L166" s="10">
        <f t="shared" si="4"/>
        <v>41153</v>
      </c>
      <c r="M166" s="12">
        <v>41183</v>
      </c>
      <c r="N166" s="22">
        <v>41183</v>
      </c>
      <c r="P166" s="12">
        <v>41375</v>
      </c>
      <c r="Q166" s="8" t="s">
        <v>568</v>
      </c>
      <c r="R166" s="5">
        <v>189</v>
      </c>
      <c r="S166" s="5">
        <v>41415</v>
      </c>
      <c r="U166" s="5">
        <v>41485</v>
      </c>
      <c r="W166" s="5">
        <v>2</v>
      </c>
      <c r="Y166" s="5" t="str">
        <f t="shared" si="5"/>
        <v>Sep/12</v>
      </c>
    </row>
    <row r="167" spans="1:25">
      <c r="A167" s="5">
        <v>169</v>
      </c>
      <c r="B167" s="5" t="s">
        <v>591</v>
      </c>
      <c r="C167" s="5" t="s">
        <v>621</v>
      </c>
      <c r="D167" s="6" t="s">
        <v>247</v>
      </c>
      <c r="E167" s="13" t="s">
        <v>247</v>
      </c>
      <c r="F167" s="8" t="s">
        <v>248</v>
      </c>
      <c r="G167" s="8">
        <v>45</v>
      </c>
      <c r="H167" s="8" t="s">
        <v>243</v>
      </c>
      <c r="I167" s="8" t="s">
        <v>244</v>
      </c>
      <c r="J167" s="9">
        <v>8000</v>
      </c>
      <c r="L167" s="10">
        <f t="shared" si="4"/>
        <v>41153</v>
      </c>
      <c r="M167" s="12">
        <v>41183</v>
      </c>
      <c r="N167" s="22">
        <v>41183</v>
      </c>
      <c r="P167" s="12">
        <v>41247</v>
      </c>
      <c r="Q167" s="8" t="s">
        <v>568</v>
      </c>
      <c r="R167" s="5">
        <v>89</v>
      </c>
      <c r="S167" s="5">
        <v>41183</v>
      </c>
      <c r="U167" s="5">
        <v>41375</v>
      </c>
      <c r="W167" s="5">
        <v>189</v>
      </c>
      <c r="Y167" s="5" t="str">
        <f t="shared" si="5"/>
        <v>Sep/12</v>
      </c>
    </row>
    <row r="168" spans="1:25">
      <c r="A168" s="5">
        <v>171</v>
      </c>
      <c r="B168" s="5" t="s">
        <v>591</v>
      </c>
      <c r="C168" s="5" t="s">
        <v>769</v>
      </c>
      <c r="D168" s="6" t="str">
        <f>TRIM(E168)</f>
        <v>3300-125</v>
      </c>
      <c r="E168" s="13" t="s">
        <v>381</v>
      </c>
      <c r="F168" s="8" t="s">
        <v>382</v>
      </c>
      <c r="G168" s="8">
        <v>130</v>
      </c>
      <c r="H168" s="8" t="s">
        <v>383</v>
      </c>
      <c r="I168" s="8" t="s">
        <v>244</v>
      </c>
      <c r="J168" s="9">
        <v>35000</v>
      </c>
      <c r="L168" s="10">
        <f t="shared" si="4"/>
        <v>41153</v>
      </c>
      <c r="M168" s="12">
        <v>41183</v>
      </c>
      <c r="N168" s="22">
        <v>41183</v>
      </c>
      <c r="P168" s="12">
        <v>41375</v>
      </c>
      <c r="Q168" s="8" t="s">
        <v>568</v>
      </c>
      <c r="R168" s="5">
        <v>139</v>
      </c>
      <c r="S168" s="5">
        <v>41456</v>
      </c>
      <c r="U168" s="5">
        <v>41521</v>
      </c>
      <c r="W168" s="5">
        <v>89</v>
      </c>
      <c r="Y168" s="5" t="str">
        <f t="shared" si="5"/>
        <v>Sep/12</v>
      </c>
    </row>
    <row r="169" spans="1:25" ht="15.75">
      <c r="A169" s="14">
        <v>172</v>
      </c>
      <c r="B169" s="5" t="s">
        <v>591</v>
      </c>
      <c r="C169" s="5" t="s">
        <v>776</v>
      </c>
      <c r="D169" s="6" t="str">
        <f>TRIM(E169)</f>
        <v>520-009</v>
      </c>
      <c r="E169" s="13" t="s">
        <v>405</v>
      </c>
      <c r="F169" s="8" t="s">
        <v>406</v>
      </c>
      <c r="G169" s="8">
        <v>65</v>
      </c>
      <c r="H169" s="8" t="s">
        <v>402</v>
      </c>
      <c r="I169" s="8" t="s">
        <v>244</v>
      </c>
      <c r="J169" s="9">
        <v>13000</v>
      </c>
      <c r="L169" s="10">
        <f t="shared" si="4"/>
        <v>41154</v>
      </c>
      <c r="M169" s="12">
        <v>41184</v>
      </c>
      <c r="N169" s="22">
        <v>41184</v>
      </c>
      <c r="P169" s="12">
        <v>41285</v>
      </c>
      <c r="Q169" s="8" t="s">
        <v>568</v>
      </c>
      <c r="R169" s="5">
        <v>113</v>
      </c>
      <c r="S169" s="5">
        <v>41183</v>
      </c>
      <c r="U169" s="5">
        <v>41247</v>
      </c>
      <c r="W169" s="5">
        <v>89</v>
      </c>
      <c r="Y169" s="5" t="str">
        <f t="shared" si="5"/>
        <v>Sep/12</v>
      </c>
    </row>
    <row r="170" spans="1:25">
      <c r="A170" s="5">
        <v>173</v>
      </c>
      <c r="B170" s="5" t="s">
        <v>591</v>
      </c>
      <c r="C170" s="5" t="s">
        <v>801</v>
      </c>
      <c r="D170" s="6" t="s">
        <v>464</v>
      </c>
      <c r="E170" s="13" t="s">
        <v>464</v>
      </c>
      <c r="F170" s="8" t="s">
        <v>465</v>
      </c>
      <c r="G170" s="8">
        <v>40</v>
      </c>
      <c r="H170" s="8" t="s">
        <v>458</v>
      </c>
      <c r="I170" s="8" t="s">
        <v>459</v>
      </c>
      <c r="J170" s="9">
        <v>34000</v>
      </c>
      <c r="L170" s="10">
        <f t="shared" ref="L170:L233" si="6">+M170-30</f>
        <v>41154</v>
      </c>
      <c r="M170" s="12">
        <v>41184</v>
      </c>
      <c r="N170" s="22">
        <v>41184</v>
      </c>
      <c r="P170" s="12">
        <v>41241</v>
      </c>
      <c r="Q170" s="8" t="s">
        <v>568</v>
      </c>
      <c r="R170" s="5">
        <v>317</v>
      </c>
      <c r="S170" s="5">
        <v>41248</v>
      </c>
      <c r="U170" s="5">
        <v>41326</v>
      </c>
      <c r="W170" s="5">
        <v>89</v>
      </c>
      <c r="Y170" s="5" t="str">
        <f t="shared" si="5"/>
        <v>Sep/12</v>
      </c>
    </row>
    <row r="171" spans="1:25" ht="15.75">
      <c r="A171" s="14">
        <v>174</v>
      </c>
      <c r="B171" s="5" t="s">
        <v>591</v>
      </c>
      <c r="C171" s="5" t="s">
        <v>758</v>
      </c>
      <c r="D171" s="6" t="s">
        <v>300</v>
      </c>
      <c r="E171" s="13" t="s">
        <v>300</v>
      </c>
      <c r="F171" s="8" t="s">
        <v>301</v>
      </c>
      <c r="G171" s="8">
        <v>90</v>
      </c>
      <c r="H171" s="8" t="s">
        <v>302</v>
      </c>
      <c r="I171" s="8" t="s">
        <v>303</v>
      </c>
      <c r="J171" s="9">
        <v>65000</v>
      </c>
      <c r="L171" s="10">
        <f t="shared" si="6"/>
        <v>41155</v>
      </c>
      <c r="M171" s="12">
        <v>41185</v>
      </c>
      <c r="N171" s="22">
        <v>41185</v>
      </c>
      <c r="P171" s="12">
        <v>41323</v>
      </c>
      <c r="Q171" s="8" t="s">
        <v>568</v>
      </c>
      <c r="R171" s="5">
        <v>214</v>
      </c>
      <c r="S171" s="5">
        <v>41327</v>
      </c>
      <c r="U171" s="5">
        <v>41368</v>
      </c>
      <c r="W171" s="5">
        <v>89</v>
      </c>
      <c r="Y171" s="5" t="str">
        <f t="shared" si="5"/>
        <v>Sep/12</v>
      </c>
    </row>
    <row r="172" spans="1:25">
      <c r="A172" s="5">
        <v>175</v>
      </c>
      <c r="B172" s="5" t="s">
        <v>591</v>
      </c>
      <c r="C172" s="5" t="s">
        <v>759</v>
      </c>
      <c r="D172" s="6" t="s">
        <v>304</v>
      </c>
      <c r="E172" s="13" t="s">
        <v>304</v>
      </c>
      <c r="F172" s="8" t="s">
        <v>305</v>
      </c>
      <c r="G172" s="8">
        <v>80</v>
      </c>
      <c r="H172" s="8" t="s">
        <v>302</v>
      </c>
      <c r="I172" s="8" t="s">
        <v>303</v>
      </c>
      <c r="J172" s="9">
        <v>22000</v>
      </c>
      <c r="L172" s="10">
        <f t="shared" si="6"/>
        <v>41157</v>
      </c>
      <c r="M172" s="12">
        <v>41187</v>
      </c>
      <c r="N172" s="22">
        <v>41187</v>
      </c>
      <c r="P172" s="12">
        <v>41311</v>
      </c>
      <c r="Q172" s="8" t="s">
        <v>568</v>
      </c>
      <c r="R172" s="5">
        <v>222</v>
      </c>
      <c r="S172" s="5">
        <v>41369</v>
      </c>
      <c r="U172" s="5">
        <v>41410</v>
      </c>
      <c r="W172" s="5">
        <v>89</v>
      </c>
      <c r="Y172" s="5" t="str">
        <f t="shared" si="5"/>
        <v>Sep/12</v>
      </c>
    </row>
    <row r="173" spans="1:25" ht="15.75">
      <c r="A173" s="14">
        <v>176</v>
      </c>
      <c r="B173" s="5" t="s">
        <v>591</v>
      </c>
      <c r="C173" s="5" t="s">
        <v>635</v>
      </c>
      <c r="D173" s="6" t="s">
        <v>8</v>
      </c>
      <c r="E173" s="13" t="s">
        <v>8</v>
      </c>
      <c r="F173" s="8" t="s">
        <v>9</v>
      </c>
      <c r="G173" s="8">
        <v>85</v>
      </c>
      <c r="H173" s="8" t="s">
        <v>6</v>
      </c>
      <c r="I173" s="8" t="s">
        <v>7</v>
      </c>
      <c r="J173" s="9">
        <v>230000</v>
      </c>
      <c r="L173" s="10">
        <f t="shared" si="6"/>
        <v>41164</v>
      </c>
      <c r="M173" s="12">
        <v>41194</v>
      </c>
      <c r="N173" s="22">
        <v>41194</v>
      </c>
      <c r="P173" s="12">
        <v>41325</v>
      </c>
      <c r="Q173" s="8" t="s">
        <v>568</v>
      </c>
      <c r="R173" s="5">
        <v>7</v>
      </c>
      <c r="S173" s="5">
        <v>41411</v>
      </c>
      <c r="U173" s="5">
        <v>41453</v>
      </c>
      <c r="W173" s="5">
        <v>89</v>
      </c>
      <c r="Y173" s="5" t="str">
        <f t="shared" si="5"/>
        <v>Sep/12</v>
      </c>
    </row>
    <row r="174" spans="1:25">
      <c r="A174" s="5">
        <v>177</v>
      </c>
      <c r="B174" s="5" t="s">
        <v>591</v>
      </c>
      <c r="C174" s="5" t="s">
        <v>760</v>
      </c>
      <c r="D174" s="6" t="s">
        <v>306</v>
      </c>
      <c r="E174" s="13" t="s">
        <v>306</v>
      </c>
      <c r="F174" s="8" t="s">
        <v>307</v>
      </c>
      <c r="G174" s="8">
        <v>90</v>
      </c>
      <c r="H174" s="8" t="s">
        <v>302</v>
      </c>
      <c r="I174" s="8" t="s">
        <v>303</v>
      </c>
      <c r="J174" s="9">
        <v>4000</v>
      </c>
      <c r="L174" s="10">
        <f t="shared" si="6"/>
        <v>41164</v>
      </c>
      <c r="M174" s="12">
        <v>41194</v>
      </c>
      <c r="N174" s="22">
        <v>41194</v>
      </c>
      <c r="P174" s="12">
        <v>41332</v>
      </c>
      <c r="Q174" s="8" t="s">
        <v>568</v>
      </c>
      <c r="R174" s="5">
        <v>230</v>
      </c>
      <c r="S174" s="5">
        <v>40998</v>
      </c>
      <c r="U174" s="5">
        <v>41351</v>
      </c>
      <c r="W174" s="5">
        <v>247</v>
      </c>
      <c r="Y174" s="5" t="str">
        <f t="shared" si="5"/>
        <v>Sep/12</v>
      </c>
    </row>
    <row r="175" spans="1:25" ht="15.75">
      <c r="A175" s="14">
        <v>178</v>
      </c>
      <c r="B175" s="5" t="s">
        <v>591</v>
      </c>
      <c r="C175" s="5" t="s">
        <v>656</v>
      </c>
      <c r="D175" s="6" t="s">
        <v>48</v>
      </c>
      <c r="E175" s="13" t="s">
        <v>48</v>
      </c>
      <c r="F175" s="8" t="s">
        <v>49</v>
      </c>
      <c r="G175" s="8">
        <v>60</v>
      </c>
      <c r="H175" s="8" t="s">
        <v>43</v>
      </c>
      <c r="I175" s="8" t="s">
        <v>35</v>
      </c>
      <c r="J175" s="9">
        <v>468000</v>
      </c>
      <c r="L175" s="10">
        <f t="shared" si="6"/>
        <v>41176</v>
      </c>
      <c r="M175" s="12">
        <v>41206</v>
      </c>
      <c r="N175" s="22">
        <v>41206</v>
      </c>
      <c r="P175" s="12">
        <v>41302</v>
      </c>
      <c r="Q175" s="8" t="s">
        <v>568</v>
      </c>
      <c r="R175" s="5">
        <v>194</v>
      </c>
      <c r="S175" s="5">
        <v>41002</v>
      </c>
      <c r="U175" s="5">
        <v>41093</v>
      </c>
      <c r="W175" s="5">
        <v>150</v>
      </c>
      <c r="Y175" s="5" t="str">
        <f t="shared" si="5"/>
        <v>Sep/12</v>
      </c>
    </row>
    <row r="176" spans="1:25">
      <c r="A176" s="5">
        <v>179</v>
      </c>
      <c r="B176" s="5" t="s">
        <v>591</v>
      </c>
      <c r="C176" s="5" t="s">
        <v>772</v>
      </c>
      <c r="D176" s="6" t="str">
        <f>TRIM(E176)</f>
        <v>510-009</v>
      </c>
      <c r="E176" s="13" t="s">
        <v>400</v>
      </c>
      <c r="F176" s="8" t="s">
        <v>401</v>
      </c>
      <c r="G176" s="8">
        <v>65</v>
      </c>
      <c r="H176" s="8" t="s">
        <v>402</v>
      </c>
      <c r="I176" s="8" t="s">
        <v>244</v>
      </c>
      <c r="J176" s="9">
        <v>36000</v>
      </c>
      <c r="L176" s="10">
        <f t="shared" si="6"/>
        <v>41181</v>
      </c>
      <c r="M176" s="12">
        <v>41211</v>
      </c>
      <c r="N176" s="22">
        <v>41211</v>
      </c>
      <c r="P176" s="12">
        <v>41312</v>
      </c>
      <c r="Q176" s="8" t="s">
        <v>568</v>
      </c>
      <c r="R176" s="5">
        <v>114</v>
      </c>
      <c r="S176" s="5">
        <v>41045</v>
      </c>
      <c r="U176" s="5">
        <v>41215</v>
      </c>
      <c r="W176" s="5">
        <v>134</v>
      </c>
      <c r="Y176" s="5" t="str">
        <f t="shared" si="5"/>
        <v>Sep/12</v>
      </c>
    </row>
    <row r="177" spans="1:25">
      <c r="A177" s="5">
        <v>181</v>
      </c>
      <c r="B177" s="5" t="s">
        <v>591</v>
      </c>
      <c r="C177" s="5" t="s">
        <v>717</v>
      </c>
      <c r="D177" s="6" t="s">
        <v>182</v>
      </c>
      <c r="E177" s="13" t="s">
        <v>182</v>
      </c>
      <c r="F177" s="8" t="s">
        <v>183</v>
      </c>
      <c r="G177" s="8">
        <v>226</v>
      </c>
      <c r="H177" s="8" t="s">
        <v>178</v>
      </c>
      <c r="I177" s="8" t="s">
        <v>179</v>
      </c>
      <c r="J177" s="9">
        <v>3000</v>
      </c>
      <c r="L177" s="10">
        <f t="shared" si="6"/>
        <v>41183</v>
      </c>
      <c r="M177" s="12">
        <v>41213</v>
      </c>
      <c r="N177" s="22">
        <v>41213</v>
      </c>
      <c r="P177" s="12">
        <v>41547</v>
      </c>
      <c r="Q177" s="8" t="s">
        <v>568</v>
      </c>
      <c r="R177" s="5">
        <v>107</v>
      </c>
      <c r="S177" s="5">
        <v>41102</v>
      </c>
      <c r="U177" s="5">
        <v>41113</v>
      </c>
      <c r="W177" s="5">
        <v>150</v>
      </c>
      <c r="Y177" s="5" t="str">
        <f t="shared" si="5"/>
        <v>Oct/12</v>
      </c>
    </row>
    <row r="178" spans="1:25" ht="15.75">
      <c r="A178" s="14">
        <v>182</v>
      </c>
      <c r="B178" s="5" t="s">
        <v>591</v>
      </c>
      <c r="C178" s="5" t="s">
        <v>784</v>
      </c>
      <c r="D178" s="6" t="str">
        <f t="shared" ref="D178:D184" si="7">TRIM(E178)</f>
        <v>541-009</v>
      </c>
      <c r="E178" s="13" t="s">
        <v>421</v>
      </c>
      <c r="F178" s="8" t="s">
        <v>422</v>
      </c>
      <c r="G178" s="8">
        <v>80</v>
      </c>
      <c r="H178" s="8" t="s">
        <v>402</v>
      </c>
      <c r="I178" s="8" t="s">
        <v>244</v>
      </c>
      <c r="J178" s="9">
        <v>102000</v>
      </c>
      <c r="L178" s="10">
        <f t="shared" si="6"/>
        <v>41183</v>
      </c>
      <c r="M178" s="12">
        <v>41213</v>
      </c>
      <c r="N178" s="22">
        <v>41213</v>
      </c>
      <c r="P178" s="12">
        <v>41337</v>
      </c>
      <c r="Q178" s="8" t="s">
        <v>568</v>
      </c>
      <c r="R178" s="5">
        <v>17</v>
      </c>
      <c r="S178" s="5">
        <v>41415</v>
      </c>
      <c r="U178" s="5">
        <v>41558</v>
      </c>
      <c r="W178" s="5">
        <v>2</v>
      </c>
      <c r="Y178" s="5" t="str">
        <f t="shared" si="5"/>
        <v>Oct/12</v>
      </c>
    </row>
    <row r="179" spans="1:25">
      <c r="A179" s="5">
        <v>183</v>
      </c>
      <c r="B179" s="5" t="s">
        <v>591</v>
      </c>
      <c r="C179" s="5" t="s">
        <v>787</v>
      </c>
      <c r="D179" s="6" t="str">
        <f t="shared" si="7"/>
        <v>545-009</v>
      </c>
      <c r="E179" s="13" t="s">
        <v>427</v>
      </c>
      <c r="F179" s="8" t="s">
        <v>428</v>
      </c>
      <c r="G179" s="8">
        <v>120</v>
      </c>
      <c r="H179" s="8" t="s">
        <v>402</v>
      </c>
      <c r="I179" s="8" t="s">
        <v>244</v>
      </c>
      <c r="J179" s="9">
        <v>229000</v>
      </c>
      <c r="L179" s="10">
        <f t="shared" si="6"/>
        <v>41183</v>
      </c>
      <c r="M179" s="12">
        <v>41213</v>
      </c>
      <c r="N179" s="22">
        <v>41213</v>
      </c>
      <c r="P179" s="12">
        <v>41393</v>
      </c>
      <c r="Q179" s="8" t="s">
        <v>568</v>
      </c>
      <c r="R179" s="5">
        <v>92</v>
      </c>
      <c r="S179" s="5">
        <v>41324</v>
      </c>
      <c r="U179" s="5">
        <v>41450</v>
      </c>
      <c r="W179" s="5">
        <v>112</v>
      </c>
      <c r="Y179" s="5" t="str">
        <f t="shared" si="5"/>
        <v>Oct/12</v>
      </c>
    </row>
    <row r="180" spans="1:25" ht="15.75">
      <c r="A180" s="14">
        <v>184</v>
      </c>
      <c r="B180" s="5" t="s">
        <v>591</v>
      </c>
      <c r="C180" s="5" t="s">
        <v>789</v>
      </c>
      <c r="D180" s="6" t="str">
        <f t="shared" si="7"/>
        <v>546-009</v>
      </c>
      <c r="E180" s="13" t="s">
        <v>431</v>
      </c>
      <c r="F180" s="8" t="s">
        <v>432</v>
      </c>
      <c r="G180" s="8">
        <v>112</v>
      </c>
      <c r="H180" s="8" t="s">
        <v>402</v>
      </c>
      <c r="I180" s="8" t="s">
        <v>244</v>
      </c>
      <c r="J180" s="9">
        <v>8000</v>
      </c>
      <c r="L180" s="10">
        <f t="shared" si="6"/>
        <v>41183</v>
      </c>
      <c r="M180" s="12">
        <v>41213</v>
      </c>
      <c r="N180" s="22">
        <v>41213</v>
      </c>
      <c r="P180" s="12">
        <v>41381</v>
      </c>
      <c r="Q180" s="8" t="s">
        <v>568</v>
      </c>
      <c r="R180" s="5">
        <v>20</v>
      </c>
      <c r="S180" s="5">
        <v>40812</v>
      </c>
      <c r="T180" s="5" t="s">
        <v>14</v>
      </c>
      <c r="U180" s="5">
        <v>40942</v>
      </c>
      <c r="W180" s="5">
        <v>48</v>
      </c>
      <c r="Y180" s="5" t="str">
        <f t="shared" si="5"/>
        <v>Oct/12</v>
      </c>
    </row>
    <row r="181" spans="1:25">
      <c r="A181" s="5">
        <v>185</v>
      </c>
      <c r="B181" s="5" t="s">
        <v>591</v>
      </c>
      <c r="C181" s="5" t="s">
        <v>786</v>
      </c>
      <c r="D181" s="6" t="str">
        <f t="shared" si="7"/>
        <v>542-009</v>
      </c>
      <c r="E181" s="13" t="s">
        <v>425</v>
      </c>
      <c r="F181" s="8" t="s">
        <v>426</v>
      </c>
      <c r="G181" s="8">
        <v>65</v>
      </c>
      <c r="H181" s="8" t="s">
        <v>402</v>
      </c>
      <c r="I181" s="8" t="s">
        <v>244</v>
      </c>
      <c r="J181" s="9">
        <v>15000</v>
      </c>
      <c r="L181" s="10">
        <f t="shared" si="6"/>
        <v>41184</v>
      </c>
      <c r="M181" s="12">
        <v>41214</v>
      </c>
      <c r="N181" s="22">
        <v>41214</v>
      </c>
      <c r="P181" s="12">
        <v>41317</v>
      </c>
      <c r="Q181" s="8" t="s">
        <v>569</v>
      </c>
      <c r="R181" s="5">
        <v>111</v>
      </c>
      <c r="S181" s="5">
        <v>41029</v>
      </c>
      <c r="U181" s="5">
        <v>41033</v>
      </c>
      <c r="W181" s="5">
        <v>88</v>
      </c>
      <c r="Y181" s="5" t="str">
        <f t="shared" si="5"/>
        <v>Oct/12</v>
      </c>
    </row>
    <row r="182" spans="1:25" ht="15.75">
      <c r="A182" s="14">
        <v>186</v>
      </c>
      <c r="B182" s="5" t="s">
        <v>591</v>
      </c>
      <c r="C182" s="5" t="s">
        <v>799</v>
      </c>
      <c r="D182" s="6" t="str">
        <f t="shared" si="7"/>
        <v>6100-0049D</v>
      </c>
      <c r="E182" s="13" t="s">
        <v>460</v>
      </c>
      <c r="F182" s="8" t="s">
        <v>461</v>
      </c>
      <c r="G182" s="8">
        <v>60</v>
      </c>
      <c r="H182" s="8" t="s">
        <v>458</v>
      </c>
      <c r="I182" s="8" t="s">
        <v>459</v>
      </c>
      <c r="J182" s="9">
        <v>160351</v>
      </c>
      <c r="L182" s="10">
        <f t="shared" si="6"/>
        <v>41185</v>
      </c>
      <c r="M182" s="12">
        <v>41215</v>
      </c>
      <c r="N182" s="22">
        <v>41215</v>
      </c>
      <c r="P182" s="12">
        <v>41311</v>
      </c>
      <c r="Q182" s="8" t="s">
        <v>569</v>
      </c>
      <c r="R182" s="5">
        <v>274</v>
      </c>
      <c r="S182" s="5">
        <v>41072</v>
      </c>
      <c r="U182" s="5">
        <v>41078</v>
      </c>
      <c r="W182" s="5">
        <v>88</v>
      </c>
      <c r="Y182" s="5" t="str">
        <f t="shared" si="5"/>
        <v>Oct/12</v>
      </c>
    </row>
    <row r="183" spans="1:25">
      <c r="A183" s="5">
        <v>187</v>
      </c>
      <c r="B183" s="5" t="s">
        <v>591</v>
      </c>
      <c r="C183" s="5" t="s">
        <v>745</v>
      </c>
      <c r="D183" s="6" t="str">
        <f t="shared" si="7"/>
        <v>2460-0058</v>
      </c>
      <c r="E183" s="13" t="s">
        <v>239</v>
      </c>
      <c r="F183" s="8" t="s">
        <v>240</v>
      </c>
      <c r="G183" s="8">
        <v>10</v>
      </c>
      <c r="H183" s="8" t="s">
        <v>234</v>
      </c>
      <c r="I183" s="8" t="s">
        <v>7</v>
      </c>
      <c r="J183" s="9">
        <v>8000</v>
      </c>
      <c r="L183" s="10">
        <f t="shared" si="6"/>
        <v>41192</v>
      </c>
      <c r="M183" s="12">
        <v>41222</v>
      </c>
      <c r="N183" s="22">
        <v>41222</v>
      </c>
      <c r="P183" s="12">
        <v>41239</v>
      </c>
      <c r="Q183" s="8" t="s">
        <v>569</v>
      </c>
      <c r="R183" s="5">
        <v>199</v>
      </c>
      <c r="S183" s="5">
        <v>41108</v>
      </c>
      <c r="U183" s="5">
        <v>41220</v>
      </c>
      <c r="W183" s="5">
        <v>88</v>
      </c>
      <c r="Y183" s="5" t="str">
        <f t="shared" si="5"/>
        <v>Oct/12</v>
      </c>
    </row>
    <row r="184" spans="1:25" ht="15.75">
      <c r="A184" s="14">
        <v>188</v>
      </c>
      <c r="B184" s="5" t="s">
        <v>591</v>
      </c>
      <c r="C184" s="5" t="s">
        <v>780</v>
      </c>
      <c r="D184" s="6" t="str">
        <f t="shared" si="7"/>
        <v>531-025</v>
      </c>
      <c r="E184" s="13" t="s">
        <v>413</v>
      </c>
      <c r="F184" s="8" t="s">
        <v>414</v>
      </c>
      <c r="G184" s="8">
        <v>80</v>
      </c>
      <c r="H184" s="8" t="s">
        <v>402</v>
      </c>
      <c r="I184" s="8" t="s">
        <v>244</v>
      </c>
      <c r="J184" s="9">
        <v>46000</v>
      </c>
      <c r="L184" s="10">
        <f t="shared" si="6"/>
        <v>41216</v>
      </c>
      <c r="M184" s="12">
        <v>41246</v>
      </c>
      <c r="N184" s="22">
        <v>41246</v>
      </c>
      <c r="P184" s="12">
        <v>41366</v>
      </c>
      <c r="Q184" s="8" t="s">
        <v>570</v>
      </c>
      <c r="R184" s="5">
        <v>136</v>
      </c>
      <c r="S184" s="5">
        <v>40469</v>
      </c>
      <c r="T184" s="5" t="s">
        <v>14</v>
      </c>
      <c r="U184" s="5">
        <v>40694</v>
      </c>
      <c r="V184" s="5" t="s">
        <v>14</v>
      </c>
      <c r="W184" s="5">
        <v>999</v>
      </c>
      <c r="Y184" s="5" t="str">
        <f t="shared" si="5"/>
        <v>Nov/12</v>
      </c>
    </row>
    <row r="185" spans="1:25">
      <c r="A185" s="5">
        <v>189</v>
      </c>
      <c r="B185" s="5" t="s">
        <v>591</v>
      </c>
      <c r="C185" s="5" t="s">
        <v>622</v>
      </c>
      <c r="D185" s="6" t="s">
        <v>249</v>
      </c>
      <c r="E185" s="13" t="s">
        <v>249</v>
      </c>
      <c r="F185" s="8" t="s">
        <v>250</v>
      </c>
      <c r="G185" s="8">
        <v>50</v>
      </c>
      <c r="H185" s="8" t="s">
        <v>243</v>
      </c>
      <c r="I185" s="8" t="s">
        <v>244</v>
      </c>
      <c r="J185" s="9">
        <v>12000</v>
      </c>
      <c r="L185" s="10">
        <f t="shared" si="6"/>
        <v>41218</v>
      </c>
      <c r="M185" s="12">
        <v>41248</v>
      </c>
      <c r="N185" s="22">
        <v>41248</v>
      </c>
      <c r="P185" s="12">
        <v>41326</v>
      </c>
      <c r="Q185" s="8" t="s">
        <v>570</v>
      </c>
      <c r="R185" s="5">
        <v>89</v>
      </c>
      <c r="S185" s="5">
        <v>40994</v>
      </c>
      <c r="U185" s="5">
        <v>41250</v>
      </c>
      <c r="W185" s="5">
        <v>155</v>
      </c>
      <c r="Y185" s="5" t="str">
        <f t="shared" si="5"/>
        <v>Nov/12</v>
      </c>
    </row>
    <row r="186" spans="1:25" ht="15.75">
      <c r="A186" s="14">
        <v>190</v>
      </c>
      <c r="B186" s="5" t="s">
        <v>591</v>
      </c>
      <c r="C186" s="5" t="s">
        <v>781</v>
      </c>
      <c r="D186" s="6" t="str">
        <f>TRIM(E186)</f>
        <v>531-029</v>
      </c>
      <c r="E186" s="13" t="s">
        <v>415</v>
      </c>
      <c r="F186" s="8" t="s">
        <v>416</v>
      </c>
      <c r="G186" s="8">
        <v>154</v>
      </c>
      <c r="H186" s="8" t="s">
        <v>402</v>
      </c>
      <c r="I186" s="8" t="s">
        <v>244</v>
      </c>
      <c r="J186" s="9">
        <v>535000</v>
      </c>
      <c r="L186" s="10">
        <f t="shared" si="6"/>
        <v>41220</v>
      </c>
      <c r="M186" s="12">
        <v>41250</v>
      </c>
      <c r="N186" s="22">
        <v>41250</v>
      </c>
      <c r="P186" s="12">
        <v>41479</v>
      </c>
      <c r="Q186" s="8" t="s">
        <v>570</v>
      </c>
      <c r="R186" s="5">
        <v>92</v>
      </c>
      <c r="S186" s="5">
        <v>41072</v>
      </c>
      <c r="U186" s="5">
        <v>41257</v>
      </c>
      <c r="W186" s="5">
        <v>150</v>
      </c>
      <c r="Y186" s="5" t="str">
        <f t="shared" si="5"/>
        <v>Nov/12</v>
      </c>
    </row>
    <row r="187" spans="1:25">
      <c r="A187" s="5">
        <v>191</v>
      </c>
      <c r="B187" s="5" t="s">
        <v>591</v>
      </c>
      <c r="C187" s="5" t="s">
        <v>830</v>
      </c>
      <c r="D187" s="6" t="s">
        <v>520</v>
      </c>
      <c r="E187" s="13" t="s">
        <v>520</v>
      </c>
      <c r="F187" s="8" t="s">
        <v>496</v>
      </c>
      <c r="G187" s="8">
        <v>20</v>
      </c>
      <c r="H187" s="8" t="s">
        <v>472</v>
      </c>
      <c r="I187" s="8" t="s">
        <v>317</v>
      </c>
      <c r="J187" s="9">
        <v>5000</v>
      </c>
      <c r="L187" s="10">
        <f t="shared" si="6"/>
        <v>41220</v>
      </c>
      <c r="M187" s="12">
        <v>41250</v>
      </c>
      <c r="N187" s="22">
        <v>41250</v>
      </c>
      <c r="P187" s="12">
        <v>41288</v>
      </c>
      <c r="Q187" s="8" t="s">
        <v>570</v>
      </c>
      <c r="R187" s="5">
        <v>140</v>
      </c>
      <c r="S187" s="5">
        <v>41585</v>
      </c>
      <c r="U187" s="5">
        <v>42178</v>
      </c>
      <c r="W187" s="5">
        <v>71</v>
      </c>
      <c r="Y187" s="5" t="str">
        <f t="shared" si="5"/>
        <v>Nov/12</v>
      </c>
    </row>
    <row r="188" spans="1:25" ht="15.75">
      <c r="A188" s="14">
        <v>192</v>
      </c>
      <c r="B188" s="5" t="s">
        <v>591</v>
      </c>
      <c r="C188" s="5" t="s">
        <v>831</v>
      </c>
      <c r="D188" s="6" t="s">
        <v>521</v>
      </c>
      <c r="E188" s="13" t="s">
        <v>521</v>
      </c>
      <c r="F188" s="8" t="s">
        <v>496</v>
      </c>
      <c r="G188" s="8">
        <v>20</v>
      </c>
      <c r="H188" s="8" t="s">
        <v>472</v>
      </c>
      <c r="I188" s="8" t="s">
        <v>317</v>
      </c>
      <c r="J188" s="9">
        <v>5000</v>
      </c>
      <c r="L188" s="10">
        <f t="shared" si="6"/>
        <v>41220</v>
      </c>
      <c r="M188" s="12">
        <v>41250</v>
      </c>
      <c r="N188" s="22">
        <v>41250</v>
      </c>
      <c r="P188" s="12">
        <v>41288</v>
      </c>
      <c r="Q188" s="8" t="s">
        <v>570</v>
      </c>
      <c r="R188" s="5">
        <v>66</v>
      </c>
      <c r="S188" s="5">
        <v>40900</v>
      </c>
      <c r="U188" s="5">
        <v>41164</v>
      </c>
      <c r="W188" s="5">
        <v>173</v>
      </c>
      <c r="Y188" s="5" t="str">
        <f t="shared" si="5"/>
        <v>Nov/12</v>
      </c>
    </row>
    <row r="189" spans="1:25">
      <c r="A189" s="5">
        <v>193</v>
      </c>
      <c r="B189" s="5" t="s">
        <v>591</v>
      </c>
      <c r="C189" s="5" t="s">
        <v>836</v>
      </c>
      <c r="D189" s="6" t="s">
        <v>526</v>
      </c>
      <c r="E189" s="13" t="s">
        <v>526</v>
      </c>
      <c r="F189" s="8" t="s">
        <v>496</v>
      </c>
      <c r="G189" s="8">
        <v>20</v>
      </c>
      <c r="H189" s="8" t="s">
        <v>472</v>
      </c>
      <c r="I189" s="8" t="s">
        <v>317</v>
      </c>
      <c r="J189" s="9">
        <v>5000</v>
      </c>
      <c r="L189" s="10">
        <f t="shared" si="6"/>
        <v>41220</v>
      </c>
      <c r="M189" s="12">
        <v>41250</v>
      </c>
      <c r="N189" s="22">
        <v>41250</v>
      </c>
      <c r="P189" s="12">
        <v>41288</v>
      </c>
      <c r="Q189" s="8" t="s">
        <v>570</v>
      </c>
      <c r="R189" s="5">
        <v>140</v>
      </c>
      <c r="S189" s="5">
        <v>40897</v>
      </c>
      <c r="U189" s="5">
        <v>41073</v>
      </c>
      <c r="W189" s="5">
        <v>278</v>
      </c>
      <c r="Y189" s="5" t="str">
        <f t="shared" si="5"/>
        <v>Nov/12</v>
      </c>
    </row>
    <row r="190" spans="1:25" ht="15.75">
      <c r="A190" s="14">
        <v>194</v>
      </c>
      <c r="B190" s="5" t="s">
        <v>591</v>
      </c>
      <c r="C190" s="5" t="s">
        <v>837</v>
      </c>
      <c r="D190" s="6" t="s">
        <v>527</v>
      </c>
      <c r="E190" s="13" t="s">
        <v>527</v>
      </c>
      <c r="F190" s="8" t="s">
        <v>496</v>
      </c>
      <c r="G190" s="8">
        <v>20</v>
      </c>
      <c r="H190" s="8" t="s">
        <v>472</v>
      </c>
      <c r="I190" s="8" t="s">
        <v>317</v>
      </c>
      <c r="J190" s="9">
        <v>5000</v>
      </c>
      <c r="L190" s="10">
        <f t="shared" si="6"/>
        <v>41220</v>
      </c>
      <c r="M190" s="12">
        <v>41250</v>
      </c>
      <c r="N190" s="22">
        <v>41250</v>
      </c>
      <c r="P190" s="12">
        <v>41288</v>
      </c>
      <c r="Q190" s="8" t="s">
        <v>570</v>
      </c>
      <c r="R190" s="5">
        <v>63</v>
      </c>
      <c r="S190" s="5">
        <v>40953</v>
      </c>
      <c r="U190" s="5">
        <v>41093</v>
      </c>
      <c r="W190" s="5">
        <v>254</v>
      </c>
      <c r="Y190" s="5" t="str">
        <f t="shared" si="5"/>
        <v>Nov/12</v>
      </c>
    </row>
    <row r="191" spans="1:25">
      <c r="A191" s="5">
        <v>195</v>
      </c>
      <c r="B191" s="5" t="s">
        <v>591</v>
      </c>
      <c r="C191" s="5" t="s">
        <v>819</v>
      </c>
      <c r="D191" s="6" t="s">
        <v>501</v>
      </c>
      <c r="E191" s="13" t="s">
        <v>501</v>
      </c>
      <c r="F191" s="8" t="s">
        <v>502</v>
      </c>
      <c r="G191" s="8">
        <v>8</v>
      </c>
      <c r="H191" s="8" t="s">
        <v>472</v>
      </c>
      <c r="I191" s="8" t="s">
        <v>317</v>
      </c>
      <c r="J191" s="9">
        <v>3000</v>
      </c>
      <c r="L191" s="10">
        <f t="shared" si="6"/>
        <v>41272</v>
      </c>
      <c r="M191" s="12">
        <v>41302</v>
      </c>
      <c r="N191" s="22">
        <v>41302</v>
      </c>
      <c r="P191" s="12">
        <v>41311</v>
      </c>
      <c r="Q191" s="8" t="s">
        <v>571</v>
      </c>
      <c r="R191" s="5">
        <v>135</v>
      </c>
      <c r="S191" s="5">
        <v>40893</v>
      </c>
      <c r="U191" s="5">
        <v>41040</v>
      </c>
      <c r="W191" s="5">
        <v>288</v>
      </c>
      <c r="Y191" s="5" t="str">
        <f t="shared" si="5"/>
        <v>Dec/12</v>
      </c>
    </row>
    <row r="192" spans="1:25" ht="15.75">
      <c r="A192" s="14">
        <v>196</v>
      </c>
      <c r="B192" s="5" t="s">
        <v>591</v>
      </c>
      <c r="C192" s="5" t="s">
        <v>840</v>
      </c>
      <c r="D192" s="6" t="s">
        <v>533</v>
      </c>
      <c r="E192" s="13" t="s">
        <v>533</v>
      </c>
      <c r="F192" s="8" t="s">
        <v>534</v>
      </c>
      <c r="G192" s="8">
        <v>10</v>
      </c>
      <c r="H192" s="8" t="s">
        <v>530</v>
      </c>
      <c r="I192" s="8" t="s">
        <v>317</v>
      </c>
      <c r="J192" s="9">
        <v>3000</v>
      </c>
      <c r="L192" s="10">
        <f t="shared" si="6"/>
        <v>41274</v>
      </c>
      <c r="M192" s="12">
        <v>41304</v>
      </c>
      <c r="N192" s="22">
        <v>41304</v>
      </c>
      <c r="P192" s="12">
        <v>41317</v>
      </c>
      <c r="Q192" s="8" t="s">
        <v>571</v>
      </c>
      <c r="R192" s="5">
        <v>174</v>
      </c>
      <c r="S192" s="5">
        <v>41024</v>
      </c>
      <c r="U192" s="5">
        <v>41051</v>
      </c>
      <c r="W192" s="5">
        <v>156</v>
      </c>
      <c r="Y192" s="5" t="str">
        <f t="shared" si="5"/>
        <v>Dec/12</v>
      </c>
    </row>
    <row r="193" spans="1:25">
      <c r="A193" s="5">
        <v>197</v>
      </c>
      <c r="B193" s="5" t="s">
        <v>591</v>
      </c>
      <c r="C193" s="5" t="s">
        <v>773</v>
      </c>
      <c r="D193" s="6" t="str">
        <f>TRIM(E193)</f>
        <v>510-013</v>
      </c>
      <c r="E193" s="13" t="s">
        <v>403</v>
      </c>
      <c r="F193" s="8" t="s">
        <v>404</v>
      </c>
      <c r="G193" s="8">
        <v>20</v>
      </c>
      <c r="H193" s="8" t="s">
        <v>402</v>
      </c>
      <c r="I193" s="8" t="s">
        <v>244</v>
      </c>
      <c r="J193" s="9">
        <v>40000</v>
      </c>
      <c r="L193" s="10">
        <f t="shared" si="6"/>
        <v>41283</v>
      </c>
      <c r="M193" s="12">
        <v>41313</v>
      </c>
      <c r="N193" s="22">
        <v>41313</v>
      </c>
      <c r="P193" s="12">
        <v>41340</v>
      </c>
      <c r="Q193" s="8" t="s">
        <v>572</v>
      </c>
      <c r="R193" s="5">
        <v>114</v>
      </c>
      <c r="S193" s="5">
        <v>41099</v>
      </c>
      <c r="U193" s="5">
        <v>41114</v>
      </c>
      <c r="W193" s="5">
        <v>125</v>
      </c>
      <c r="Y193" s="5" t="str">
        <f t="shared" si="5"/>
        <v>Jan/13</v>
      </c>
    </row>
    <row r="194" spans="1:25" ht="15.75">
      <c r="A194" s="14">
        <v>198</v>
      </c>
      <c r="B194" s="5" t="s">
        <v>591</v>
      </c>
      <c r="C194" s="5" t="s">
        <v>632</v>
      </c>
      <c r="D194" s="6" t="s">
        <v>270</v>
      </c>
      <c r="E194" s="13" t="s">
        <v>270</v>
      </c>
      <c r="F194" s="8" t="s">
        <v>271</v>
      </c>
      <c r="G194" s="8">
        <v>90</v>
      </c>
      <c r="H194" s="8" t="s">
        <v>243</v>
      </c>
      <c r="I194" s="8" t="s">
        <v>244</v>
      </c>
      <c r="J194" s="9">
        <v>480000</v>
      </c>
      <c r="L194" s="10">
        <f t="shared" si="6"/>
        <v>41294</v>
      </c>
      <c r="M194" s="12">
        <v>41324</v>
      </c>
      <c r="N194" s="22">
        <v>41324</v>
      </c>
      <c r="P194" s="12">
        <v>41450</v>
      </c>
      <c r="Q194" s="8" t="s">
        <v>572</v>
      </c>
      <c r="R194" s="5">
        <v>112</v>
      </c>
      <c r="S194" s="5">
        <v>41407</v>
      </c>
      <c r="U194" s="5">
        <v>41418</v>
      </c>
      <c r="W194" s="5">
        <v>42</v>
      </c>
      <c r="Y194" s="5" t="str">
        <f t="shared" si="5"/>
        <v>Jan/13</v>
      </c>
    </row>
    <row r="195" spans="1:25">
      <c r="A195" s="5">
        <v>199</v>
      </c>
      <c r="B195" s="5" t="s">
        <v>591</v>
      </c>
      <c r="C195" s="5" t="s">
        <v>636</v>
      </c>
      <c r="D195" s="6" t="s">
        <v>10</v>
      </c>
      <c r="E195" s="13" t="s">
        <v>10</v>
      </c>
      <c r="F195" s="8" t="s">
        <v>11</v>
      </c>
      <c r="G195" s="8">
        <v>40</v>
      </c>
      <c r="H195" s="8" t="s">
        <v>6</v>
      </c>
      <c r="I195" s="8" t="s">
        <v>7</v>
      </c>
      <c r="J195" s="9">
        <v>50000</v>
      </c>
      <c r="L195" s="10">
        <f t="shared" si="6"/>
        <v>41296</v>
      </c>
      <c r="M195" s="12">
        <v>41326</v>
      </c>
      <c r="N195" s="22">
        <v>41326</v>
      </c>
      <c r="P195" s="12">
        <v>41381</v>
      </c>
      <c r="Q195" s="8" t="s">
        <v>572</v>
      </c>
      <c r="R195" s="5">
        <v>7</v>
      </c>
      <c r="S195" s="5">
        <v>41185</v>
      </c>
      <c r="U195" s="5">
        <v>41323</v>
      </c>
      <c r="W195" s="5">
        <v>214</v>
      </c>
      <c r="Y195" s="5" t="str">
        <f t="shared" ref="Y195:Y255" si="8">TEXT(L195,"mmm/yy")</f>
        <v>Jan/13</v>
      </c>
    </row>
    <row r="196" spans="1:25" ht="15.75">
      <c r="A196" s="14">
        <v>200</v>
      </c>
      <c r="B196" s="5" t="s">
        <v>591</v>
      </c>
      <c r="C196" s="5" t="s">
        <v>623</v>
      </c>
      <c r="D196" s="6" t="s">
        <v>251</v>
      </c>
      <c r="E196" s="13" t="s">
        <v>251</v>
      </c>
      <c r="F196" s="8" t="s">
        <v>252</v>
      </c>
      <c r="G196" s="8">
        <v>30</v>
      </c>
      <c r="H196" s="8" t="s">
        <v>243</v>
      </c>
      <c r="I196" s="8" t="s">
        <v>244</v>
      </c>
      <c r="J196" s="9">
        <v>6000</v>
      </c>
      <c r="L196" s="10">
        <f t="shared" si="6"/>
        <v>41297</v>
      </c>
      <c r="M196" s="12">
        <v>41327</v>
      </c>
      <c r="N196" s="22">
        <v>41327</v>
      </c>
      <c r="P196" s="12">
        <v>41368</v>
      </c>
      <c r="Q196" s="8" t="s">
        <v>572</v>
      </c>
      <c r="R196" s="5">
        <v>89</v>
      </c>
      <c r="S196" s="5">
        <v>41187</v>
      </c>
      <c r="U196" s="5">
        <v>41311</v>
      </c>
      <c r="W196" s="5">
        <v>222</v>
      </c>
      <c r="Y196" s="5" t="str">
        <f t="shared" si="8"/>
        <v>Jan/13</v>
      </c>
    </row>
    <row r="197" spans="1:25">
      <c r="A197" s="5">
        <v>201</v>
      </c>
      <c r="B197" s="5" t="s">
        <v>591</v>
      </c>
      <c r="C197" s="5" t="s">
        <v>774</v>
      </c>
      <c r="D197" s="6" t="str">
        <f>TRIM(E197)</f>
        <v>5200013M</v>
      </c>
      <c r="E197" s="13" t="s">
        <v>435</v>
      </c>
      <c r="F197" s="8" t="s">
        <v>436</v>
      </c>
      <c r="G197" s="8">
        <v>200</v>
      </c>
      <c r="H197" s="8" t="s">
        <v>437</v>
      </c>
      <c r="I197" s="8" t="s">
        <v>438</v>
      </c>
      <c r="J197" s="9">
        <v>420000</v>
      </c>
      <c r="L197" s="10">
        <f t="shared" si="6"/>
        <v>41304</v>
      </c>
      <c r="M197" s="12">
        <v>41334</v>
      </c>
      <c r="N197" s="22">
        <v>41334</v>
      </c>
      <c r="P197" s="12">
        <v>41621</v>
      </c>
      <c r="Q197" s="8" t="s">
        <v>573</v>
      </c>
      <c r="R197" s="5">
        <v>39</v>
      </c>
      <c r="S197" s="5">
        <v>41194</v>
      </c>
      <c r="U197" s="5">
        <v>41332</v>
      </c>
      <c r="W197" s="5">
        <v>230</v>
      </c>
      <c r="Y197" s="5" t="str">
        <f t="shared" si="8"/>
        <v>Jan/13</v>
      </c>
    </row>
    <row r="198" spans="1:25" ht="15.75">
      <c r="A198" s="14">
        <v>202</v>
      </c>
      <c r="B198" s="5" t="s">
        <v>591</v>
      </c>
      <c r="C198" s="5" t="s">
        <v>612</v>
      </c>
      <c r="D198" s="6" t="s">
        <v>358</v>
      </c>
      <c r="E198" s="13" t="s">
        <v>358</v>
      </c>
      <c r="F198" s="8" t="s">
        <v>359</v>
      </c>
      <c r="G198" s="8">
        <v>20</v>
      </c>
      <c r="H198" s="8" t="s">
        <v>316</v>
      </c>
      <c r="I198" s="8" t="s">
        <v>317</v>
      </c>
      <c r="J198" s="9">
        <v>4000</v>
      </c>
      <c r="L198" s="10">
        <f t="shared" si="6"/>
        <v>41308</v>
      </c>
      <c r="M198" s="12">
        <v>41338</v>
      </c>
      <c r="N198" s="22">
        <v>41338</v>
      </c>
      <c r="P198" s="12">
        <v>41365</v>
      </c>
      <c r="Q198" s="8" t="s">
        <v>573</v>
      </c>
      <c r="R198" s="5">
        <v>31</v>
      </c>
      <c r="S198" s="5">
        <v>40812</v>
      </c>
      <c r="T198" s="5" t="s">
        <v>14</v>
      </c>
      <c r="U198" s="5">
        <v>41610</v>
      </c>
      <c r="W198" s="5">
        <v>15</v>
      </c>
      <c r="Y198" s="5" t="str">
        <f t="shared" si="8"/>
        <v>Feb/13</v>
      </c>
    </row>
    <row r="199" spans="1:25">
      <c r="A199" s="5">
        <v>203</v>
      </c>
      <c r="B199" s="5" t="s">
        <v>591</v>
      </c>
      <c r="C199" s="5" t="s">
        <v>785</v>
      </c>
      <c r="D199" s="6" t="str">
        <f>TRIM(E199)</f>
        <v>541-013</v>
      </c>
      <c r="E199" s="13" t="s">
        <v>423</v>
      </c>
      <c r="F199" s="8" t="s">
        <v>424</v>
      </c>
      <c r="G199" s="8">
        <v>80</v>
      </c>
      <c r="H199" s="8" t="s">
        <v>402</v>
      </c>
      <c r="I199" s="8" t="s">
        <v>244</v>
      </c>
      <c r="J199" s="9">
        <v>75000</v>
      </c>
      <c r="L199" s="10">
        <f t="shared" si="6"/>
        <v>41308</v>
      </c>
      <c r="M199" s="12">
        <v>41338</v>
      </c>
      <c r="N199" s="22">
        <v>41338</v>
      </c>
      <c r="P199" s="12">
        <v>41450</v>
      </c>
      <c r="Q199" s="8" t="s">
        <v>573</v>
      </c>
      <c r="R199" s="5">
        <v>17</v>
      </c>
      <c r="S199" s="5">
        <v>41016</v>
      </c>
      <c r="U199" s="5">
        <v>41246</v>
      </c>
      <c r="W199" s="5">
        <v>277</v>
      </c>
      <c r="Y199" s="5" t="str">
        <f t="shared" si="8"/>
        <v>Feb/13</v>
      </c>
    </row>
    <row r="200" spans="1:25" ht="15.75">
      <c r="A200" s="14">
        <v>204</v>
      </c>
      <c r="B200" s="5" t="s">
        <v>591</v>
      </c>
      <c r="C200" s="5" t="s">
        <v>829</v>
      </c>
      <c r="D200" s="6" t="s">
        <v>519</v>
      </c>
      <c r="E200" s="13" t="s">
        <v>519</v>
      </c>
      <c r="F200" s="8" t="s">
        <v>496</v>
      </c>
      <c r="G200" s="8">
        <v>20</v>
      </c>
      <c r="H200" s="8" t="s">
        <v>472</v>
      </c>
      <c r="I200" s="8" t="s">
        <v>317</v>
      </c>
      <c r="J200" s="9">
        <v>5000</v>
      </c>
      <c r="L200" s="10">
        <f t="shared" si="6"/>
        <v>41310</v>
      </c>
      <c r="M200" s="12">
        <v>41340</v>
      </c>
      <c r="N200" s="22">
        <v>41340</v>
      </c>
      <c r="P200" s="12">
        <v>41367</v>
      </c>
      <c r="Q200" s="8" t="s">
        <v>573</v>
      </c>
      <c r="R200" s="5">
        <v>83</v>
      </c>
      <c r="S200" s="5">
        <v>41611</v>
      </c>
      <c r="U200" s="5">
        <v>41641</v>
      </c>
      <c r="W200" s="5">
        <v>15</v>
      </c>
      <c r="Y200" s="5" t="str">
        <f t="shared" si="8"/>
        <v>Feb/13</v>
      </c>
    </row>
    <row r="201" spans="1:25">
      <c r="A201" s="5">
        <v>205</v>
      </c>
      <c r="B201" s="5" t="s">
        <v>591</v>
      </c>
      <c r="C201" s="5" t="s">
        <v>835</v>
      </c>
      <c r="D201" s="6" t="s">
        <v>525</v>
      </c>
      <c r="E201" s="13" t="s">
        <v>525</v>
      </c>
      <c r="F201" s="8" t="s">
        <v>496</v>
      </c>
      <c r="G201" s="8">
        <v>20</v>
      </c>
      <c r="H201" s="8" t="s">
        <v>472</v>
      </c>
      <c r="I201" s="8" t="s">
        <v>317</v>
      </c>
      <c r="J201" s="9">
        <v>5000</v>
      </c>
      <c r="L201" s="10">
        <f t="shared" si="6"/>
        <v>41310</v>
      </c>
      <c r="M201" s="12">
        <v>41340</v>
      </c>
      <c r="N201" s="22">
        <v>41340</v>
      </c>
      <c r="P201" s="12">
        <v>41367</v>
      </c>
      <c r="Q201" s="8" t="s">
        <v>573</v>
      </c>
      <c r="R201" s="5">
        <v>83</v>
      </c>
      <c r="S201" s="5">
        <v>41668</v>
      </c>
      <c r="U201" s="5">
        <v>41681</v>
      </c>
      <c r="W201" s="5">
        <v>15</v>
      </c>
      <c r="Y201" s="5" t="str">
        <f t="shared" si="8"/>
        <v>Feb/13</v>
      </c>
    </row>
    <row r="202" spans="1:25" ht="15.75">
      <c r="A202" s="14">
        <v>206</v>
      </c>
      <c r="B202" s="5" t="s">
        <v>591</v>
      </c>
      <c r="C202" s="5" t="s">
        <v>721</v>
      </c>
      <c r="D202" s="6" t="s">
        <v>190</v>
      </c>
      <c r="E202" s="13" t="s">
        <v>190</v>
      </c>
      <c r="F202" s="8" t="s">
        <v>191</v>
      </c>
      <c r="G202" s="8">
        <v>10</v>
      </c>
      <c r="H202" s="8" t="s">
        <v>178</v>
      </c>
      <c r="I202" s="8" t="s">
        <v>179</v>
      </c>
      <c r="J202" s="9">
        <v>12000</v>
      </c>
      <c r="L202" s="10">
        <f t="shared" si="6"/>
        <v>41323</v>
      </c>
      <c r="M202" s="12">
        <v>41353</v>
      </c>
      <c r="N202" s="22">
        <v>41353</v>
      </c>
      <c r="P202" s="12">
        <v>41366</v>
      </c>
      <c r="Q202" s="8" t="s">
        <v>573</v>
      </c>
      <c r="R202" s="5">
        <v>2</v>
      </c>
      <c r="S202" s="5">
        <v>40861</v>
      </c>
      <c r="U202" s="5">
        <v>40864</v>
      </c>
      <c r="W202" s="5">
        <v>129</v>
      </c>
      <c r="Y202" s="5" t="str">
        <f t="shared" si="8"/>
        <v>Feb/13</v>
      </c>
    </row>
    <row r="203" spans="1:25">
      <c r="A203" s="5">
        <v>207</v>
      </c>
      <c r="B203" s="5" t="s">
        <v>591</v>
      </c>
      <c r="C203" s="5" t="s">
        <v>775</v>
      </c>
      <c r="D203" s="6" t="str">
        <f>TRIM(E203)</f>
        <v>5200013N</v>
      </c>
      <c r="E203" s="13" t="s">
        <v>439</v>
      </c>
      <c r="F203" s="8" t="s">
        <v>440</v>
      </c>
      <c r="G203" s="8">
        <v>100</v>
      </c>
      <c r="H203" s="8" t="s">
        <v>437</v>
      </c>
      <c r="I203" s="8" t="s">
        <v>438</v>
      </c>
      <c r="J203" s="9">
        <v>58000</v>
      </c>
      <c r="L203" s="10">
        <f t="shared" si="6"/>
        <v>41335</v>
      </c>
      <c r="M203" s="12">
        <v>41365</v>
      </c>
      <c r="N203" s="22">
        <v>41365</v>
      </c>
      <c r="P203" s="12">
        <v>41507</v>
      </c>
      <c r="Q203" s="8" t="s">
        <v>574</v>
      </c>
      <c r="R203" s="5">
        <v>118</v>
      </c>
      <c r="S203" s="5">
        <v>40816</v>
      </c>
      <c r="U203" s="5">
        <v>40840</v>
      </c>
      <c r="W203" s="5">
        <v>34</v>
      </c>
      <c r="Y203" s="5" t="str">
        <f t="shared" si="8"/>
        <v>Mar/13</v>
      </c>
    </row>
    <row r="204" spans="1:25" ht="15.75">
      <c r="A204" s="14">
        <v>208</v>
      </c>
      <c r="B204" s="5" t="s">
        <v>591</v>
      </c>
      <c r="C204" s="5" t="s">
        <v>816</v>
      </c>
      <c r="D204" s="6" t="s">
        <v>495</v>
      </c>
      <c r="E204" s="13" t="s">
        <v>495</v>
      </c>
      <c r="F204" s="8" t="s">
        <v>496</v>
      </c>
      <c r="G204" s="8">
        <v>20</v>
      </c>
      <c r="H204" s="8" t="s">
        <v>472</v>
      </c>
      <c r="I204" s="8" t="s">
        <v>317</v>
      </c>
      <c r="J204" s="9">
        <v>5000</v>
      </c>
      <c r="L204" s="10">
        <f t="shared" si="6"/>
        <v>41335</v>
      </c>
      <c r="M204" s="12">
        <v>41365</v>
      </c>
      <c r="N204" s="22">
        <v>41365</v>
      </c>
      <c r="P204" s="12">
        <v>41390</v>
      </c>
      <c r="Q204" s="8" t="s">
        <v>574</v>
      </c>
      <c r="R204" s="5">
        <v>63</v>
      </c>
      <c r="S204" s="5">
        <v>41452</v>
      </c>
      <c r="U204" s="5">
        <v>41463</v>
      </c>
      <c r="W204" s="5">
        <v>31</v>
      </c>
      <c r="Y204" s="5" t="str">
        <f t="shared" si="8"/>
        <v>Mar/13</v>
      </c>
    </row>
    <row r="205" spans="1:25">
      <c r="A205" s="5">
        <v>209</v>
      </c>
      <c r="B205" s="5" t="s">
        <v>591</v>
      </c>
      <c r="C205" s="5" t="s">
        <v>827</v>
      </c>
      <c r="D205" s="6" t="s">
        <v>517</v>
      </c>
      <c r="E205" s="13" t="s">
        <v>517</v>
      </c>
      <c r="F205" s="8" t="s">
        <v>496</v>
      </c>
      <c r="G205" s="8">
        <v>20</v>
      </c>
      <c r="H205" s="8" t="s">
        <v>472</v>
      </c>
      <c r="I205" s="8" t="s">
        <v>317</v>
      </c>
      <c r="J205" s="9">
        <v>5000</v>
      </c>
      <c r="L205" s="10">
        <f t="shared" si="6"/>
        <v>41335</v>
      </c>
      <c r="M205" s="12">
        <v>41365</v>
      </c>
      <c r="N205" s="22">
        <v>41365</v>
      </c>
      <c r="P205" s="12">
        <v>41390</v>
      </c>
      <c r="Q205" s="8" t="s">
        <v>574</v>
      </c>
      <c r="R205" s="5">
        <v>66</v>
      </c>
      <c r="S205" s="5">
        <v>40844</v>
      </c>
      <c r="U205" s="5">
        <v>40918</v>
      </c>
      <c r="W205" s="5">
        <v>34</v>
      </c>
      <c r="Y205" s="5" t="str">
        <f t="shared" si="8"/>
        <v>Mar/13</v>
      </c>
    </row>
    <row r="206" spans="1:25" ht="15.75">
      <c r="A206" s="14">
        <v>210</v>
      </c>
      <c r="B206" s="5" t="s">
        <v>591</v>
      </c>
      <c r="C206" s="5" t="s">
        <v>828</v>
      </c>
      <c r="D206" s="6" t="s">
        <v>518</v>
      </c>
      <c r="E206" s="13" t="s">
        <v>518</v>
      </c>
      <c r="F206" s="8" t="s">
        <v>496</v>
      </c>
      <c r="G206" s="8">
        <v>20</v>
      </c>
      <c r="H206" s="8" t="s">
        <v>472</v>
      </c>
      <c r="I206" s="8" t="s">
        <v>317</v>
      </c>
      <c r="J206" s="9">
        <v>5000</v>
      </c>
      <c r="L206" s="10">
        <f t="shared" si="6"/>
        <v>41335</v>
      </c>
      <c r="M206" s="12">
        <v>41365</v>
      </c>
      <c r="N206" s="22">
        <v>41365</v>
      </c>
      <c r="P206" s="12">
        <v>41390</v>
      </c>
      <c r="Q206" s="8" t="s">
        <v>574</v>
      </c>
      <c r="R206" s="5">
        <v>66</v>
      </c>
      <c r="S206" s="5">
        <v>41464</v>
      </c>
      <c r="U206" s="5">
        <v>41505</v>
      </c>
      <c r="W206" s="5">
        <v>31</v>
      </c>
      <c r="Y206" s="5" t="str">
        <f t="shared" si="8"/>
        <v>Mar/13</v>
      </c>
    </row>
    <row r="207" spans="1:25">
      <c r="A207" s="5">
        <v>211</v>
      </c>
      <c r="B207" s="5" t="s">
        <v>591</v>
      </c>
      <c r="C207" s="5" t="s">
        <v>832</v>
      </c>
      <c r="D207" s="6" t="s">
        <v>522</v>
      </c>
      <c r="E207" s="13" t="s">
        <v>522</v>
      </c>
      <c r="F207" s="8" t="s">
        <v>496</v>
      </c>
      <c r="G207" s="8">
        <v>20</v>
      </c>
      <c r="H207" s="8" t="s">
        <v>472</v>
      </c>
      <c r="I207" s="8" t="s">
        <v>317</v>
      </c>
      <c r="J207" s="9">
        <v>5000</v>
      </c>
      <c r="L207" s="10">
        <f t="shared" si="6"/>
        <v>41335</v>
      </c>
      <c r="M207" s="12">
        <v>41365</v>
      </c>
      <c r="N207" s="22">
        <v>41365</v>
      </c>
      <c r="P207" s="12">
        <v>41390</v>
      </c>
      <c r="Q207" s="8" t="s">
        <v>574</v>
      </c>
      <c r="R207" s="5">
        <v>66</v>
      </c>
      <c r="S207" s="5">
        <v>40865</v>
      </c>
      <c r="U207" s="5">
        <v>40878</v>
      </c>
      <c r="W207" s="5">
        <v>129</v>
      </c>
      <c r="Y207" s="5" t="str">
        <f t="shared" si="8"/>
        <v>Mar/13</v>
      </c>
    </row>
    <row r="208" spans="1:25" ht="15.75">
      <c r="A208" s="14">
        <v>212</v>
      </c>
      <c r="B208" s="5" t="s">
        <v>591</v>
      </c>
      <c r="C208" s="5" t="s">
        <v>833</v>
      </c>
      <c r="D208" s="6" t="s">
        <v>523</v>
      </c>
      <c r="E208" s="13" t="s">
        <v>523</v>
      </c>
      <c r="F208" s="8" t="s">
        <v>496</v>
      </c>
      <c r="G208" s="8">
        <v>20</v>
      </c>
      <c r="H208" s="8" t="s">
        <v>472</v>
      </c>
      <c r="I208" s="8" t="s">
        <v>317</v>
      </c>
      <c r="J208" s="9">
        <v>5000</v>
      </c>
      <c r="L208" s="10">
        <f t="shared" si="6"/>
        <v>41335</v>
      </c>
      <c r="M208" s="12">
        <v>41365</v>
      </c>
      <c r="N208" s="22">
        <v>41365</v>
      </c>
      <c r="P208" s="12">
        <v>41390</v>
      </c>
      <c r="Q208" s="8" t="s">
        <v>574</v>
      </c>
      <c r="R208" s="5">
        <v>66</v>
      </c>
      <c r="S208" s="5">
        <v>40739</v>
      </c>
      <c r="T208" s="5" t="s">
        <v>14</v>
      </c>
      <c r="U208" s="5">
        <v>40847</v>
      </c>
      <c r="W208" s="5">
        <v>31</v>
      </c>
      <c r="Y208" s="5" t="str">
        <f t="shared" si="8"/>
        <v>Mar/13</v>
      </c>
    </row>
    <row r="209" spans="1:25">
      <c r="A209" s="5">
        <v>213</v>
      </c>
      <c r="B209" s="5" t="s">
        <v>591</v>
      </c>
      <c r="C209" s="5" t="s">
        <v>834</v>
      </c>
      <c r="D209" s="6" t="s">
        <v>524</v>
      </c>
      <c r="E209" s="13" t="s">
        <v>524</v>
      </c>
      <c r="F209" s="8" t="s">
        <v>496</v>
      </c>
      <c r="G209" s="8">
        <v>20</v>
      </c>
      <c r="H209" s="8" t="s">
        <v>472</v>
      </c>
      <c r="I209" s="8" t="s">
        <v>317</v>
      </c>
      <c r="J209" s="9">
        <v>5000</v>
      </c>
      <c r="L209" s="10">
        <f t="shared" si="6"/>
        <v>41335</v>
      </c>
      <c r="M209" s="12">
        <v>41365</v>
      </c>
      <c r="N209" s="22">
        <v>41365</v>
      </c>
      <c r="P209" s="12">
        <v>41390</v>
      </c>
      <c r="Q209" s="8" t="s">
        <v>574</v>
      </c>
      <c r="R209" s="5">
        <v>66</v>
      </c>
      <c r="S209" s="5">
        <v>41506</v>
      </c>
      <c r="U209" s="5">
        <v>41515</v>
      </c>
      <c r="W209" s="5">
        <v>31</v>
      </c>
      <c r="Y209" s="5" t="str">
        <f t="shared" si="8"/>
        <v>Mar/13</v>
      </c>
    </row>
    <row r="210" spans="1:25" ht="15.75">
      <c r="A210" s="14">
        <v>214</v>
      </c>
      <c r="B210" s="5" t="s">
        <v>591</v>
      </c>
      <c r="C210" s="5" t="s">
        <v>624</v>
      </c>
      <c r="D210" s="6" t="str">
        <f>TRIM(E210)</f>
        <v>247000258</v>
      </c>
      <c r="E210" s="13" t="s">
        <v>253</v>
      </c>
      <c r="F210" s="8" t="s">
        <v>254</v>
      </c>
      <c r="G210" s="8">
        <v>30</v>
      </c>
      <c r="H210" s="8" t="s">
        <v>243</v>
      </c>
      <c r="I210" s="8" t="s">
        <v>244</v>
      </c>
      <c r="J210" s="9">
        <v>4000</v>
      </c>
      <c r="L210" s="10">
        <f t="shared" si="6"/>
        <v>41339</v>
      </c>
      <c r="M210" s="12">
        <v>41369</v>
      </c>
      <c r="N210" s="22">
        <v>41369</v>
      </c>
      <c r="P210" s="12">
        <v>41410</v>
      </c>
      <c r="Q210" s="8" t="s">
        <v>574</v>
      </c>
      <c r="R210" s="5">
        <v>89</v>
      </c>
      <c r="S210" s="5">
        <v>40879</v>
      </c>
      <c r="U210" s="5">
        <v>40899</v>
      </c>
      <c r="W210" s="5">
        <v>129</v>
      </c>
      <c r="Y210" s="5" t="str">
        <f t="shared" si="8"/>
        <v>Mar/13</v>
      </c>
    </row>
    <row r="211" spans="1:25" ht="15.75">
      <c r="A211" s="14">
        <v>216</v>
      </c>
      <c r="B211" s="5" t="s">
        <v>591</v>
      </c>
      <c r="C211" s="5" t="s">
        <v>722</v>
      </c>
      <c r="D211" s="6" t="s">
        <v>192</v>
      </c>
      <c r="E211" s="13" t="s">
        <v>192</v>
      </c>
      <c r="F211" s="8" t="s">
        <v>193</v>
      </c>
      <c r="G211" s="8">
        <v>10</v>
      </c>
      <c r="H211" s="8" t="s">
        <v>178</v>
      </c>
      <c r="I211" s="8" t="s">
        <v>179</v>
      </c>
      <c r="J211" s="9">
        <v>5000</v>
      </c>
      <c r="L211" s="10">
        <f t="shared" si="6"/>
        <v>41343</v>
      </c>
      <c r="M211" s="12">
        <v>41373</v>
      </c>
      <c r="N211" s="22">
        <v>41373</v>
      </c>
      <c r="P211" s="12">
        <v>41386</v>
      </c>
      <c r="Q211" s="8" t="s">
        <v>574</v>
      </c>
      <c r="R211" s="5">
        <v>2</v>
      </c>
      <c r="S211" s="5">
        <v>41488</v>
      </c>
      <c r="U211" s="5">
        <v>41515</v>
      </c>
      <c r="W211" s="5">
        <v>31</v>
      </c>
      <c r="Y211" s="5" t="str">
        <f t="shared" si="8"/>
        <v>Mar/13</v>
      </c>
    </row>
    <row r="212" spans="1:25">
      <c r="A212" s="5">
        <v>215</v>
      </c>
      <c r="B212" s="5" t="s">
        <v>591</v>
      </c>
      <c r="C212" s="5" t="s">
        <v>613</v>
      </c>
      <c r="D212" s="6" t="s">
        <v>360</v>
      </c>
      <c r="E212" s="13" t="s">
        <v>360</v>
      </c>
      <c r="F212" s="8" t="s">
        <v>361</v>
      </c>
      <c r="G212" s="8">
        <v>1</v>
      </c>
      <c r="H212" s="8" t="s">
        <v>316</v>
      </c>
      <c r="I212" s="8" t="s">
        <v>317</v>
      </c>
      <c r="J212" s="9">
        <v>4000</v>
      </c>
      <c r="L212" s="10">
        <f t="shared" si="6"/>
        <v>41343</v>
      </c>
      <c r="M212" s="12">
        <v>41373</v>
      </c>
      <c r="N212" s="22">
        <v>41373</v>
      </c>
      <c r="P212" s="12">
        <v>41373</v>
      </c>
      <c r="Q212" s="8" t="s">
        <v>574</v>
      </c>
      <c r="R212" s="5">
        <v>31</v>
      </c>
      <c r="S212" s="5">
        <v>40926</v>
      </c>
      <c r="U212" s="5">
        <v>40989</v>
      </c>
      <c r="W212" s="5">
        <v>34</v>
      </c>
      <c r="Y212" s="5" t="str">
        <f t="shared" si="8"/>
        <v>Mar/13</v>
      </c>
    </row>
    <row r="213" spans="1:25">
      <c r="A213" s="5">
        <v>217</v>
      </c>
      <c r="B213" s="5" t="s">
        <v>591</v>
      </c>
      <c r="C213" s="5" t="s">
        <v>778</v>
      </c>
      <c r="D213" s="6" t="str">
        <f>TRIM(E213)</f>
        <v>531-017</v>
      </c>
      <c r="E213" s="13" t="s">
        <v>409</v>
      </c>
      <c r="F213" s="8" t="s">
        <v>410</v>
      </c>
      <c r="G213" s="8">
        <v>80</v>
      </c>
      <c r="H213" s="8" t="s">
        <v>402</v>
      </c>
      <c r="I213" s="8" t="s">
        <v>244</v>
      </c>
      <c r="J213" s="9">
        <v>36000</v>
      </c>
      <c r="L213" s="10">
        <f t="shared" si="6"/>
        <v>41350</v>
      </c>
      <c r="M213" s="12">
        <v>41380</v>
      </c>
      <c r="N213" s="22">
        <v>41380</v>
      </c>
      <c r="P213" s="12">
        <v>41494</v>
      </c>
      <c r="Q213" s="8" t="s">
        <v>574</v>
      </c>
      <c r="R213" s="5">
        <v>127</v>
      </c>
      <c r="S213" s="5">
        <v>40900</v>
      </c>
      <c r="U213" s="5">
        <v>40914</v>
      </c>
      <c r="W213" s="5">
        <v>129</v>
      </c>
      <c r="Y213" s="5" t="str">
        <f t="shared" si="8"/>
        <v>Mar/13</v>
      </c>
    </row>
    <row r="214" spans="1:25" ht="15.75">
      <c r="A214" s="14">
        <v>218</v>
      </c>
      <c r="B214" s="5" t="s">
        <v>591</v>
      </c>
      <c r="C214" s="5" t="s">
        <v>652</v>
      </c>
      <c r="D214" s="6" t="str">
        <f>TRIM(E214)</f>
        <v>1302-1500</v>
      </c>
      <c r="E214" s="13" t="s">
        <v>173</v>
      </c>
      <c r="F214" s="8" t="s">
        <v>174</v>
      </c>
      <c r="G214" s="8">
        <v>120</v>
      </c>
      <c r="H214" s="8" t="s">
        <v>170</v>
      </c>
      <c r="I214" s="8" t="s">
        <v>35</v>
      </c>
      <c r="J214" s="9">
        <v>70000</v>
      </c>
      <c r="L214" s="10">
        <f t="shared" si="6"/>
        <v>41363</v>
      </c>
      <c r="M214" s="12">
        <v>41393</v>
      </c>
      <c r="N214" s="22">
        <v>41393</v>
      </c>
      <c r="P214" s="12">
        <v>41564</v>
      </c>
      <c r="Q214" s="8" t="s">
        <v>574</v>
      </c>
      <c r="R214" s="5">
        <v>0</v>
      </c>
      <c r="S214" s="5">
        <v>41009</v>
      </c>
      <c r="U214" s="5">
        <v>41031</v>
      </c>
      <c r="W214" s="5">
        <v>31</v>
      </c>
      <c r="Y214" s="5" t="str">
        <f t="shared" si="8"/>
        <v>Mar/13</v>
      </c>
    </row>
    <row r="215" spans="1:25">
      <c r="A215" s="5">
        <v>219</v>
      </c>
      <c r="B215" s="5" t="s">
        <v>591</v>
      </c>
      <c r="C215" s="5" t="s">
        <v>820</v>
      </c>
      <c r="D215" s="6" t="s">
        <v>503</v>
      </c>
      <c r="E215" s="13" t="s">
        <v>503</v>
      </c>
      <c r="F215" s="8" t="s">
        <v>504</v>
      </c>
      <c r="G215" s="8">
        <v>15</v>
      </c>
      <c r="H215" s="8" t="s">
        <v>472</v>
      </c>
      <c r="I215" s="8" t="s">
        <v>317</v>
      </c>
      <c r="J215" s="9">
        <v>10000</v>
      </c>
      <c r="L215" s="10">
        <f t="shared" si="6"/>
        <v>41363</v>
      </c>
      <c r="M215" s="12">
        <v>41393</v>
      </c>
      <c r="N215" s="22">
        <v>41393</v>
      </c>
      <c r="P215" s="12">
        <v>41411</v>
      </c>
      <c r="Q215" s="8" t="s">
        <v>574</v>
      </c>
      <c r="R215" s="5">
        <v>63</v>
      </c>
      <c r="S215" s="5">
        <v>41516</v>
      </c>
      <c r="U215" s="5">
        <v>41530</v>
      </c>
      <c r="W215" s="5">
        <v>52</v>
      </c>
      <c r="Y215" s="5" t="str">
        <f t="shared" si="8"/>
        <v>Mar/13</v>
      </c>
    </row>
    <row r="216" spans="1:25" ht="15.75">
      <c r="A216" s="14">
        <v>220</v>
      </c>
      <c r="B216" s="5" t="s">
        <v>591</v>
      </c>
      <c r="C216" s="5" t="s">
        <v>788</v>
      </c>
      <c r="D216" s="6" t="str">
        <f>TRIM(E216)</f>
        <v>545-013</v>
      </c>
      <c r="E216" s="13" t="s">
        <v>429</v>
      </c>
      <c r="F216" s="8" t="s">
        <v>430</v>
      </c>
      <c r="G216" s="8">
        <v>50</v>
      </c>
      <c r="H216" s="8" t="s">
        <v>402</v>
      </c>
      <c r="I216" s="8" t="s">
        <v>244</v>
      </c>
      <c r="J216" s="9">
        <v>80000</v>
      </c>
      <c r="L216" s="10">
        <f t="shared" si="6"/>
        <v>41364</v>
      </c>
      <c r="M216" s="12">
        <v>41394</v>
      </c>
      <c r="N216" s="22">
        <v>41394</v>
      </c>
      <c r="P216" s="12">
        <v>41466</v>
      </c>
      <c r="Q216" s="8" t="s">
        <v>574</v>
      </c>
      <c r="R216" s="5">
        <v>92</v>
      </c>
      <c r="S216" s="5">
        <v>40917</v>
      </c>
      <c r="U216" s="5">
        <v>40928</v>
      </c>
      <c r="W216" s="5">
        <v>129</v>
      </c>
      <c r="Y216" s="5" t="str">
        <f t="shared" si="8"/>
        <v>Mar/13</v>
      </c>
    </row>
    <row r="217" spans="1:25">
      <c r="A217" s="5">
        <v>221</v>
      </c>
      <c r="B217" s="5" t="s">
        <v>591</v>
      </c>
      <c r="C217" s="5" t="s">
        <v>723</v>
      </c>
      <c r="D217" s="6" t="s">
        <v>194</v>
      </c>
      <c r="E217" s="13" t="s">
        <v>194</v>
      </c>
      <c r="F217" s="8" t="s">
        <v>195</v>
      </c>
      <c r="G217" s="8">
        <v>1</v>
      </c>
      <c r="H217" s="8" t="s">
        <v>178</v>
      </c>
      <c r="I217" s="8" t="s">
        <v>179</v>
      </c>
      <c r="J217" s="9">
        <v>7000</v>
      </c>
      <c r="L217" s="10">
        <f t="shared" si="6"/>
        <v>41366</v>
      </c>
      <c r="M217" s="12">
        <v>41396</v>
      </c>
      <c r="N217" s="22">
        <v>41396</v>
      </c>
      <c r="P217" s="12">
        <v>41396</v>
      </c>
      <c r="Q217" s="8" t="s">
        <v>575</v>
      </c>
      <c r="R217" s="5">
        <v>2</v>
      </c>
      <c r="S217" s="5">
        <v>41037</v>
      </c>
      <c r="U217" s="5">
        <v>41101</v>
      </c>
      <c r="W217" s="5">
        <v>31</v>
      </c>
      <c r="Y217" s="5" t="str">
        <f t="shared" si="8"/>
        <v>Apr/13</v>
      </c>
    </row>
    <row r="218" spans="1:25">
      <c r="A218" s="5">
        <v>223</v>
      </c>
      <c r="B218" s="5" t="s">
        <v>591</v>
      </c>
      <c r="C218" s="5" t="s">
        <v>724</v>
      </c>
      <c r="D218" s="6" t="str">
        <f>TRIM(E218)</f>
        <v>2425-0111</v>
      </c>
      <c r="E218" s="13" t="s">
        <v>196</v>
      </c>
      <c r="F218" s="8" t="s">
        <v>197</v>
      </c>
      <c r="G218" s="8">
        <v>2</v>
      </c>
      <c r="H218" s="8" t="s">
        <v>178</v>
      </c>
      <c r="I218" s="8" t="s">
        <v>179</v>
      </c>
      <c r="J218" s="9">
        <v>4000</v>
      </c>
      <c r="L218" s="10">
        <f t="shared" si="6"/>
        <v>41381</v>
      </c>
      <c r="M218" s="12">
        <v>41411</v>
      </c>
      <c r="N218" s="22">
        <v>41411</v>
      </c>
      <c r="P218" s="12">
        <v>41414</v>
      </c>
      <c r="Q218" s="8" t="s">
        <v>575</v>
      </c>
      <c r="R218" s="5">
        <v>2</v>
      </c>
      <c r="S218" s="5">
        <v>40836</v>
      </c>
      <c r="U218" s="5">
        <v>40847</v>
      </c>
      <c r="W218" s="5">
        <v>176</v>
      </c>
      <c r="Y218" s="5" t="str">
        <f t="shared" si="8"/>
        <v>Apr/13</v>
      </c>
    </row>
    <row r="219" spans="1:25" ht="15.75">
      <c r="A219" s="14">
        <v>222</v>
      </c>
      <c r="B219" s="5" t="s">
        <v>591</v>
      </c>
      <c r="C219" s="5" t="s">
        <v>625</v>
      </c>
      <c r="D219" s="6" t="s">
        <v>255</v>
      </c>
      <c r="E219" s="13" t="s">
        <v>255</v>
      </c>
      <c r="F219" s="8" t="s">
        <v>256</v>
      </c>
      <c r="G219" s="8">
        <v>30</v>
      </c>
      <c r="H219" s="8" t="s">
        <v>243</v>
      </c>
      <c r="I219" s="8" t="s">
        <v>244</v>
      </c>
      <c r="J219" s="9">
        <v>4000</v>
      </c>
      <c r="L219" s="10">
        <f t="shared" si="6"/>
        <v>41381</v>
      </c>
      <c r="M219" s="12">
        <v>41411</v>
      </c>
      <c r="N219" s="22">
        <v>41411</v>
      </c>
      <c r="P219" s="12">
        <v>41453</v>
      </c>
      <c r="Q219" s="8" t="s">
        <v>575</v>
      </c>
      <c r="R219" s="5">
        <v>89</v>
      </c>
      <c r="S219" s="5">
        <v>41431</v>
      </c>
      <c r="U219" s="5">
        <v>41451</v>
      </c>
      <c r="W219" s="5">
        <v>65</v>
      </c>
      <c r="Y219" s="5" t="str">
        <f t="shared" si="8"/>
        <v>Apr/13</v>
      </c>
    </row>
    <row r="220" spans="1:25" ht="15.75">
      <c r="A220" s="14">
        <v>224</v>
      </c>
      <c r="B220" s="5" t="s">
        <v>591</v>
      </c>
      <c r="C220" s="5" t="s">
        <v>614</v>
      </c>
      <c r="D220" s="6" t="s">
        <v>362</v>
      </c>
      <c r="E220" s="13" t="s">
        <v>362</v>
      </c>
      <c r="F220" s="8" t="s">
        <v>363</v>
      </c>
      <c r="G220" s="8">
        <v>1</v>
      </c>
      <c r="H220" s="8" t="s">
        <v>316</v>
      </c>
      <c r="I220" s="8" t="s">
        <v>317</v>
      </c>
      <c r="J220" s="9">
        <v>60000</v>
      </c>
      <c r="L220" s="10">
        <f t="shared" si="6"/>
        <v>41384</v>
      </c>
      <c r="M220" s="12">
        <v>41414</v>
      </c>
      <c r="N220" s="22">
        <v>41414</v>
      </c>
      <c r="P220" s="12">
        <v>41414</v>
      </c>
      <c r="Q220" s="8" t="s">
        <v>575</v>
      </c>
      <c r="R220" s="5">
        <v>31</v>
      </c>
      <c r="S220" s="5">
        <v>40931</v>
      </c>
      <c r="U220" s="5">
        <v>40939</v>
      </c>
      <c r="W220" s="5">
        <v>129</v>
      </c>
      <c r="Y220" s="5" t="str">
        <f t="shared" si="8"/>
        <v>Apr/13</v>
      </c>
    </row>
    <row r="221" spans="1:25">
      <c r="A221" s="5">
        <v>225</v>
      </c>
      <c r="B221" s="5" t="s">
        <v>591</v>
      </c>
      <c r="C221" s="5" t="s">
        <v>631</v>
      </c>
      <c r="D221" s="6" t="s">
        <v>268</v>
      </c>
      <c r="E221" s="13" t="s">
        <v>268</v>
      </c>
      <c r="F221" s="8" t="s">
        <v>269</v>
      </c>
      <c r="G221" s="8">
        <v>100</v>
      </c>
      <c r="H221" s="8" t="s">
        <v>243</v>
      </c>
      <c r="I221" s="8" t="s">
        <v>244</v>
      </c>
      <c r="J221" s="9">
        <v>50000</v>
      </c>
      <c r="L221" s="10">
        <f t="shared" si="6"/>
        <v>41385</v>
      </c>
      <c r="M221" s="12">
        <v>41415</v>
      </c>
      <c r="N221" s="22">
        <v>41415</v>
      </c>
      <c r="P221" s="12">
        <v>41558</v>
      </c>
      <c r="Q221" s="8" t="s">
        <v>575</v>
      </c>
      <c r="R221" s="5">
        <v>2</v>
      </c>
      <c r="S221" s="5">
        <v>41194</v>
      </c>
      <c r="U221" s="5">
        <v>41221</v>
      </c>
      <c r="W221" s="5">
        <v>31</v>
      </c>
      <c r="Y221" s="5" t="str">
        <f t="shared" si="8"/>
        <v>Apr/13</v>
      </c>
    </row>
    <row r="222" spans="1:25" ht="15.75">
      <c r="A222" s="14">
        <v>226</v>
      </c>
      <c r="B222" s="5" t="s">
        <v>591</v>
      </c>
      <c r="C222" s="5" t="s">
        <v>633</v>
      </c>
      <c r="D222" s="6" t="str">
        <f>TRIM(E222)</f>
        <v>2470000729</v>
      </c>
      <c r="E222" s="13" t="s">
        <v>272</v>
      </c>
      <c r="F222" s="8" t="s">
        <v>273</v>
      </c>
      <c r="G222" s="8">
        <v>48</v>
      </c>
      <c r="H222" s="8" t="s">
        <v>243</v>
      </c>
      <c r="I222" s="8" t="s">
        <v>244</v>
      </c>
      <c r="J222" s="9">
        <v>3000</v>
      </c>
      <c r="L222" s="10">
        <f t="shared" si="6"/>
        <v>41385</v>
      </c>
      <c r="M222" s="12">
        <v>41415</v>
      </c>
      <c r="N222" s="22">
        <v>41415</v>
      </c>
      <c r="P222" s="12">
        <v>41485</v>
      </c>
      <c r="Q222" s="8" t="s">
        <v>575</v>
      </c>
      <c r="R222" s="5">
        <v>2</v>
      </c>
      <c r="S222" s="5">
        <v>41452</v>
      </c>
      <c r="U222" s="5">
        <v>41467</v>
      </c>
      <c r="W222" s="5">
        <v>65</v>
      </c>
      <c r="Y222" s="5" t="str">
        <f t="shared" si="8"/>
        <v>Apr/13</v>
      </c>
    </row>
    <row r="223" spans="1:25">
      <c r="A223" s="5">
        <v>227</v>
      </c>
      <c r="B223" s="5" t="s">
        <v>591</v>
      </c>
      <c r="C223" s="5" t="s">
        <v>595</v>
      </c>
      <c r="D223" s="6" t="s">
        <v>324</v>
      </c>
      <c r="E223" s="13" t="s">
        <v>324</v>
      </c>
      <c r="F223" s="8" t="s">
        <v>325</v>
      </c>
      <c r="G223" s="8">
        <v>15</v>
      </c>
      <c r="H223" s="8" t="s">
        <v>316</v>
      </c>
      <c r="I223" s="8" t="s">
        <v>317</v>
      </c>
      <c r="J223" s="9">
        <v>3000</v>
      </c>
      <c r="L223" s="10">
        <f t="shared" si="6"/>
        <v>41401</v>
      </c>
      <c r="M223" s="12">
        <v>41431</v>
      </c>
      <c r="N223" s="22">
        <v>41431</v>
      </c>
      <c r="P223" s="12">
        <v>41451</v>
      </c>
      <c r="Q223" s="8" t="s">
        <v>576</v>
      </c>
      <c r="R223" s="5">
        <v>65</v>
      </c>
      <c r="S223" s="5">
        <v>40836</v>
      </c>
      <c r="U223" s="5">
        <v>40862</v>
      </c>
      <c r="W223" s="5">
        <v>176</v>
      </c>
      <c r="Y223" s="5" t="str">
        <f t="shared" si="8"/>
        <v>May/13</v>
      </c>
    </row>
    <row r="224" spans="1:25" ht="15.75">
      <c r="A224" s="14">
        <v>228</v>
      </c>
      <c r="B224" s="5" t="s">
        <v>591</v>
      </c>
      <c r="C224" s="5" t="s">
        <v>618</v>
      </c>
      <c r="D224" s="6" t="s">
        <v>370</v>
      </c>
      <c r="E224" s="13" t="s">
        <v>370</v>
      </c>
      <c r="F224" s="8" t="s">
        <v>371</v>
      </c>
      <c r="G224" s="8">
        <v>1</v>
      </c>
      <c r="H224" s="8" t="s">
        <v>316</v>
      </c>
      <c r="I224" s="8" t="s">
        <v>317</v>
      </c>
      <c r="J224" s="9">
        <v>14000</v>
      </c>
      <c r="L224" s="10">
        <f t="shared" si="6"/>
        <v>41421</v>
      </c>
      <c r="M224" s="12">
        <v>41451</v>
      </c>
      <c r="N224" s="22">
        <v>41451</v>
      </c>
      <c r="P224" s="12">
        <v>41451</v>
      </c>
      <c r="Q224" s="8" t="s">
        <v>576</v>
      </c>
      <c r="R224" s="5">
        <v>31</v>
      </c>
      <c r="S224" s="5">
        <v>40940</v>
      </c>
      <c r="U224" s="5">
        <v>40941</v>
      </c>
      <c r="W224" s="5">
        <v>129</v>
      </c>
      <c r="Y224" s="5" t="str">
        <f t="shared" si="8"/>
        <v>May/13</v>
      </c>
    </row>
    <row r="225" spans="1:25">
      <c r="A225" s="5">
        <v>229</v>
      </c>
      <c r="B225" s="5" t="s">
        <v>591</v>
      </c>
      <c r="C225" s="5" t="s">
        <v>825</v>
      </c>
      <c r="D225" s="6" t="s">
        <v>513</v>
      </c>
      <c r="E225" s="13" t="s">
        <v>513</v>
      </c>
      <c r="F225" s="8" t="s">
        <v>514</v>
      </c>
      <c r="G225" s="8">
        <v>80</v>
      </c>
      <c r="H225" s="8" t="s">
        <v>472</v>
      </c>
      <c r="I225" s="8" t="s">
        <v>317</v>
      </c>
      <c r="J225" s="9">
        <v>10000</v>
      </c>
      <c r="L225" s="10">
        <f t="shared" si="6"/>
        <v>41421</v>
      </c>
      <c r="M225" s="12">
        <v>41451</v>
      </c>
      <c r="N225" s="22">
        <v>41451</v>
      </c>
      <c r="P225" s="12">
        <v>41565</v>
      </c>
      <c r="Q225" s="8" t="s">
        <v>576</v>
      </c>
      <c r="R225" s="5">
        <v>37</v>
      </c>
      <c r="S225" s="5">
        <v>41290</v>
      </c>
      <c r="U225" s="5">
        <v>41317</v>
      </c>
      <c r="W225" s="5">
        <v>31</v>
      </c>
      <c r="Y225" s="5" t="str">
        <f t="shared" si="8"/>
        <v>May/13</v>
      </c>
    </row>
    <row r="226" spans="1:25" ht="15.75">
      <c r="A226" s="14">
        <v>230</v>
      </c>
      <c r="B226" s="5" t="s">
        <v>591</v>
      </c>
      <c r="C226" s="5" t="s">
        <v>603</v>
      </c>
      <c r="D226" s="6" t="s">
        <v>340</v>
      </c>
      <c r="E226" s="13" t="s">
        <v>340</v>
      </c>
      <c r="F226" s="8" t="s">
        <v>341</v>
      </c>
      <c r="G226" s="8">
        <v>20</v>
      </c>
      <c r="H226" s="8" t="s">
        <v>316</v>
      </c>
      <c r="I226" s="8" t="s">
        <v>317</v>
      </c>
      <c r="J226" s="9">
        <v>4000</v>
      </c>
      <c r="L226" s="10">
        <f t="shared" si="6"/>
        <v>41422</v>
      </c>
      <c r="M226" s="12">
        <v>41452</v>
      </c>
      <c r="N226" s="22">
        <v>41452</v>
      </c>
      <c r="P226" s="12">
        <v>41481</v>
      </c>
      <c r="Q226" s="8" t="s">
        <v>576</v>
      </c>
      <c r="R226" s="5">
        <v>57</v>
      </c>
      <c r="S226" s="5">
        <v>41470</v>
      </c>
      <c r="U226" s="5">
        <v>41481</v>
      </c>
      <c r="W226" s="5">
        <v>65</v>
      </c>
      <c r="Y226" s="5" t="str">
        <f t="shared" si="8"/>
        <v>May/13</v>
      </c>
    </row>
    <row r="227" spans="1:25">
      <c r="A227" s="5">
        <v>231</v>
      </c>
      <c r="B227" s="5" t="s">
        <v>591</v>
      </c>
      <c r="C227" s="5" t="s">
        <v>823</v>
      </c>
      <c r="D227" s="6" t="s">
        <v>509</v>
      </c>
      <c r="E227" s="13" t="s">
        <v>509</v>
      </c>
      <c r="F227" s="8" t="s">
        <v>510</v>
      </c>
      <c r="G227" s="8">
        <v>20</v>
      </c>
      <c r="H227" s="8" t="s">
        <v>472</v>
      </c>
      <c r="I227" s="8" t="s">
        <v>317</v>
      </c>
      <c r="J227" s="9">
        <v>10000</v>
      </c>
      <c r="L227" s="10">
        <f t="shared" si="6"/>
        <v>41435</v>
      </c>
      <c r="M227" s="12">
        <v>41465</v>
      </c>
      <c r="N227" s="22">
        <v>41465</v>
      </c>
      <c r="P227" s="12">
        <v>41492</v>
      </c>
      <c r="Q227" s="8" t="s">
        <v>577</v>
      </c>
      <c r="R227" s="5">
        <v>54</v>
      </c>
      <c r="S227" s="5">
        <v>40830</v>
      </c>
      <c r="T227" s="5" t="s">
        <v>14</v>
      </c>
      <c r="U227" s="5">
        <v>40834</v>
      </c>
      <c r="V227" s="5" t="s">
        <v>14</v>
      </c>
      <c r="W227" s="5">
        <v>999</v>
      </c>
      <c r="Y227" s="5" t="str">
        <f t="shared" si="8"/>
        <v>Jun/13</v>
      </c>
    </row>
    <row r="228" spans="1:25" ht="15.75">
      <c r="A228" s="14">
        <v>232</v>
      </c>
      <c r="B228" s="5" t="s">
        <v>591</v>
      </c>
      <c r="C228" s="5" t="s">
        <v>604</v>
      </c>
      <c r="D228" s="6" t="s">
        <v>342</v>
      </c>
      <c r="E228" s="13" t="s">
        <v>342</v>
      </c>
      <c r="F228" s="8" t="s">
        <v>343</v>
      </c>
      <c r="G228" s="8">
        <v>20</v>
      </c>
      <c r="H228" s="8" t="s">
        <v>316</v>
      </c>
      <c r="I228" s="8" t="s">
        <v>317</v>
      </c>
      <c r="J228" s="9">
        <v>4000</v>
      </c>
      <c r="L228" s="10">
        <f t="shared" si="6"/>
        <v>41458</v>
      </c>
      <c r="M228" s="12">
        <v>41488</v>
      </c>
      <c r="N228" s="22">
        <v>41488</v>
      </c>
      <c r="P228" s="12">
        <v>41515</v>
      </c>
      <c r="Q228" s="8" t="s">
        <v>578</v>
      </c>
      <c r="R228" s="5">
        <v>57</v>
      </c>
      <c r="S228" s="5">
        <v>41002</v>
      </c>
      <c r="U228" s="5">
        <v>41029</v>
      </c>
      <c r="W228" s="5">
        <v>50</v>
      </c>
      <c r="Y228" s="5" t="str">
        <f t="shared" si="8"/>
        <v>Jul/13</v>
      </c>
    </row>
    <row r="229" spans="1:25">
      <c r="A229" s="5">
        <v>233</v>
      </c>
      <c r="B229" s="5" t="s">
        <v>591</v>
      </c>
      <c r="C229" s="5" t="s">
        <v>824</v>
      </c>
      <c r="D229" s="6" t="s">
        <v>511</v>
      </c>
      <c r="E229" s="13" t="s">
        <v>511</v>
      </c>
      <c r="F229" s="8" t="s">
        <v>512</v>
      </c>
      <c r="G229" s="8">
        <v>40</v>
      </c>
      <c r="H229" s="8" t="s">
        <v>472</v>
      </c>
      <c r="I229" s="8" t="s">
        <v>317</v>
      </c>
      <c r="J229" s="9">
        <v>35000</v>
      </c>
      <c r="L229" s="10">
        <f t="shared" si="6"/>
        <v>41463</v>
      </c>
      <c r="M229" s="12">
        <v>41493</v>
      </c>
      <c r="N229" s="22">
        <v>41493</v>
      </c>
      <c r="P229" s="12">
        <v>41549</v>
      </c>
      <c r="Q229" s="8" t="s">
        <v>578</v>
      </c>
      <c r="R229" s="5">
        <v>54</v>
      </c>
      <c r="S229" s="5">
        <v>41484</v>
      </c>
      <c r="U229" s="5">
        <v>41495</v>
      </c>
      <c r="W229" s="5">
        <v>65</v>
      </c>
      <c r="Y229" s="5" t="str">
        <f t="shared" si="8"/>
        <v>Jul/13</v>
      </c>
    </row>
    <row r="230" spans="1:25" ht="15.75">
      <c r="A230" s="14">
        <v>234</v>
      </c>
      <c r="B230" s="5" t="s">
        <v>591</v>
      </c>
      <c r="C230" s="5" t="s">
        <v>599</v>
      </c>
      <c r="D230" s="6" t="s">
        <v>332</v>
      </c>
      <c r="E230" s="13" t="s">
        <v>332</v>
      </c>
      <c r="F230" s="8" t="s">
        <v>333</v>
      </c>
      <c r="G230" s="8">
        <v>20</v>
      </c>
      <c r="H230" s="8" t="s">
        <v>316</v>
      </c>
      <c r="I230" s="8" t="s">
        <v>317</v>
      </c>
      <c r="J230" s="9">
        <v>4000</v>
      </c>
      <c r="L230" s="10">
        <f t="shared" si="6"/>
        <v>41482</v>
      </c>
      <c r="M230" s="12">
        <v>41512</v>
      </c>
      <c r="N230" s="22">
        <v>41512</v>
      </c>
      <c r="P230" s="12">
        <v>41540</v>
      </c>
      <c r="Q230" s="8" t="s">
        <v>578</v>
      </c>
      <c r="R230" s="5">
        <v>41</v>
      </c>
      <c r="S230" s="5">
        <v>40942</v>
      </c>
      <c r="U230" s="5">
        <v>40946</v>
      </c>
      <c r="W230" s="5">
        <v>129</v>
      </c>
      <c r="Y230" s="5" t="str">
        <f t="shared" si="8"/>
        <v>Jul/13</v>
      </c>
    </row>
    <row r="231" spans="1:25">
      <c r="A231" s="5">
        <v>235</v>
      </c>
      <c r="B231" s="5" t="s">
        <v>591</v>
      </c>
      <c r="C231" s="5" t="s">
        <v>600</v>
      </c>
      <c r="D231" s="6" t="s">
        <v>334</v>
      </c>
      <c r="E231" s="13" t="s">
        <v>334</v>
      </c>
      <c r="F231" s="8" t="s">
        <v>335</v>
      </c>
      <c r="G231" s="8">
        <v>20</v>
      </c>
      <c r="H231" s="8" t="s">
        <v>316</v>
      </c>
      <c r="I231" s="8" t="s">
        <v>317</v>
      </c>
      <c r="J231" s="9">
        <v>4000</v>
      </c>
      <c r="L231" s="10">
        <f t="shared" si="6"/>
        <v>41482</v>
      </c>
      <c r="M231" s="12">
        <v>41512</v>
      </c>
      <c r="N231" s="22">
        <v>41512</v>
      </c>
      <c r="P231" s="12">
        <v>41540</v>
      </c>
      <c r="Q231" s="8" t="s">
        <v>578</v>
      </c>
      <c r="R231" s="5">
        <v>41</v>
      </c>
      <c r="S231" s="5">
        <v>41054</v>
      </c>
      <c r="U231" s="5">
        <v>41059</v>
      </c>
      <c r="W231" s="5">
        <v>50</v>
      </c>
      <c r="Y231" s="5" t="str">
        <f t="shared" si="8"/>
        <v>Jul/13</v>
      </c>
    </row>
    <row r="232" spans="1:25" ht="15.75">
      <c r="A232" s="14">
        <v>236</v>
      </c>
      <c r="B232" s="5" t="s">
        <v>591</v>
      </c>
      <c r="C232" s="5" t="s">
        <v>601</v>
      </c>
      <c r="D232" s="6" t="s">
        <v>336</v>
      </c>
      <c r="E232" s="13" t="s">
        <v>336</v>
      </c>
      <c r="F232" s="8" t="s">
        <v>337</v>
      </c>
      <c r="G232" s="8">
        <v>20</v>
      </c>
      <c r="H232" s="8" t="s">
        <v>316</v>
      </c>
      <c r="I232" s="8" t="s">
        <v>317</v>
      </c>
      <c r="J232" s="9">
        <v>4000</v>
      </c>
      <c r="L232" s="10">
        <f t="shared" si="6"/>
        <v>41482</v>
      </c>
      <c r="M232" s="12">
        <v>41512</v>
      </c>
      <c r="N232" s="22">
        <v>41512</v>
      </c>
      <c r="P232" s="12">
        <v>41540</v>
      </c>
      <c r="Q232" s="8" t="s">
        <v>578</v>
      </c>
      <c r="R232" s="5">
        <v>41</v>
      </c>
      <c r="S232" s="5">
        <v>41498</v>
      </c>
      <c r="U232" s="5">
        <v>41506</v>
      </c>
      <c r="W232" s="5">
        <v>65</v>
      </c>
      <c r="Y232" s="5" t="str">
        <f t="shared" si="8"/>
        <v>Jul/13</v>
      </c>
    </row>
    <row r="233" spans="1:25">
      <c r="A233" s="5">
        <v>237</v>
      </c>
      <c r="B233" s="5" t="s">
        <v>591</v>
      </c>
      <c r="C233" s="5" t="s">
        <v>802</v>
      </c>
      <c r="D233" s="6" t="s">
        <v>466</v>
      </c>
      <c r="E233" s="13" t="s">
        <v>466</v>
      </c>
      <c r="F233" s="8" t="s">
        <v>467</v>
      </c>
      <c r="G233" s="8">
        <v>30</v>
      </c>
      <c r="H233" s="8" t="s">
        <v>458</v>
      </c>
      <c r="I233" s="8" t="s">
        <v>459</v>
      </c>
      <c r="J233" s="9">
        <v>12000</v>
      </c>
      <c r="L233" s="10">
        <f t="shared" si="6"/>
        <v>41486</v>
      </c>
      <c r="M233" s="12">
        <v>41516</v>
      </c>
      <c r="N233" s="22">
        <v>41516</v>
      </c>
      <c r="P233" s="12">
        <v>41558</v>
      </c>
      <c r="Q233" s="8" t="s">
        <v>578</v>
      </c>
      <c r="R233" s="5">
        <v>31</v>
      </c>
      <c r="S233" s="5">
        <v>41060</v>
      </c>
      <c r="U233" s="5">
        <v>41075</v>
      </c>
      <c r="W233" s="5">
        <v>50</v>
      </c>
      <c r="Y233" s="5" t="str">
        <f t="shared" si="8"/>
        <v>Jul/13</v>
      </c>
    </row>
    <row r="234" spans="1:25" ht="15.75">
      <c r="A234" s="14">
        <v>238</v>
      </c>
      <c r="B234" s="5" t="s">
        <v>591</v>
      </c>
      <c r="C234" s="5" t="s">
        <v>602</v>
      </c>
      <c r="D234" s="6" t="s">
        <v>338</v>
      </c>
      <c r="E234" s="13" t="s">
        <v>338</v>
      </c>
      <c r="F234" s="8" t="s">
        <v>339</v>
      </c>
      <c r="G234" s="8">
        <v>15</v>
      </c>
      <c r="H234" s="8" t="s">
        <v>316</v>
      </c>
      <c r="I234" s="8" t="s">
        <v>317</v>
      </c>
      <c r="J234" s="9">
        <v>4000</v>
      </c>
      <c r="L234" s="10">
        <f t="shared" ref="L234:L297" si="9">+M234-30</f>
        <v>41490</v>
      </c>
      <c r="M234" s="12">
        <v>41520</v>
      </c>
      <c r="N234" s="22">
        <v>41520</v>
      </c>
      <c r="P234" s="12">
        <v>41540</v>
      </c>
      <c r="Q234" s="8" t="s">
        <v>579</v>
      </c>
      <c r="R234" s="5">
        <v>41</v>
      </c>
      <c r="S234" s="5">
        <v>41507</v>
      </c>
      <c r="U234" s="5">
        <v>41512</v>
      </c>
      <c r="W234" s="5">
        <v>65</v>
      </c>
      <c r="Y234" s="5" t="str">
        <f t="shared" si="8"/>
        <v>Aug/13</v>
      </c>
    </row>
    <row r="235" spans="1:25">
      <c r="A235" s="5">
        <v>239</v>
      </c>
      <c r="B235" s="5" t="s">
        <v>591</v>
      </c>
      <c r="C235" s="5" t="s">
        <v>606</v>
      </c>
      <c r="D235" s="6" t="s">
        <v>346</v>
      </c>
      <c r="E235" s="13" t="s">
        <v>346</v>
      </c>
      <c r="F235" s="8" t="s">
        <v>347</v>
      </c>
      <c r="G235" s="8">
        <v>20</v>
      </c>
      <c r="H235" s="8" t="s">
        <v>316</v>
      </c>
      <c r="I235" s="8" t="s">
        <v>317</v>
      </c>
      <c r="J235" s="9">
        <v>4000</v>
      </c>
      <c r="L235" s="10">
        <f t="shared" si="9"/>
        <v>41496</v>
      </c>
      <c r="M235" s="12">
        <v>41526</v>
      </c>
      <c r="N235" s="22">
        <v>41526</v>
      </c>
      <c r="P235" s="12">
        <v>41551</v>
      </c>
      <c r="Q235" s="8" t="s">
        <v>579</v>
      </c>
      <c r="R235" s="5">
        <v>34</v>
      </c>
      <c r="S235" s="5">
        <v>40848</v>
      </c>
      <c r="U235" s="5">
        <v>40883</v>
      </c>
      <c r="W235" s="5">
        <v>31</v>
      </c>
      <c r="Y235" s="5" t="str">
        <f t="shared" si="8"/>
        <v>Aug/13</v>
      </c>
    </row>
    <row r="236" spans="1:25" ht="15.75">
      <c r="A236" s="14">
        <v>240</v>
      </c>
      <c r="B236" s="5" t="s">
        <v>591</v>
      </c>
      <c r="C236" s="5" t="s">
        <v>597</v>
      </c>
      <c r="D236" s="6" t="s">
        <v>328</v>
      </c>
      <c r="E236" s="13" t="s">
        <v>328</v>
      </c>
      <c r="F236" s="8" t="s">
        <v>329</v>
      </c>
      <c r="G236" s="8">
        <v>15</v>
      </c>
      <c r="H236" s="8" t="s">
        <v>316</v>
      </c>
      <c r="I236" s="8" t="s">
        <v>317</v>
      </c>
      <c r="J236" s="9">
        <v>3000</v>
      </c>
      <c r="L236" s="10">
        <f t="shared" si="9"/>
        <v>41503</v>
      </c>
      <c r="M236" s="12">
        <v>41533</v>
      </c>
      <c r="N236" s="22">
        <v>41533</v>
      </c>
      <c r="P236" s="12">
        <v>41551</v>
      </c>
      <c r="Q236" s="8" t="s">
        <v>579</v>
      </c>
      <c r="R236" s="5">
        <v>52</v>
      </c>
      <c r="S236" s="5">
        <v>41533</v>
      </c>
      <c r="U236" s="5">
        <v>41551</v>
      </c>
      <c r="W236" s="5">
        <v>52</v>
      </c>
      <c r="Y236" s="5" t="str">
        <f t="shared" si="8"/>
        <v>Aug/13</v>
      </c>
    </row>
    <row r="237" spans="1:25">
      <c r="A237" s="5">
        <v>241</v>
      </c>
      <c r="B237" s="5" t="s">
        <v>591</v>
      </c>
      <c r="C237" s="5" t="s">
        <v>605</v>
      </c>
      <c r="D237" s="6" t="s">
        <v>344</v>
      </c>
      <c r="E237" s="13" t="s">
        <v>344</v>
      </c>
      <c r="F237" s="8" t="s">
        <v>345</v>
      </c>
      <c r="G237" s="8">
        <v>20</v>
      </c>
      <c r="H237" s="8" t="s">
        <v>316</v>
      </c>
      <c r="I237" s="8" t="s">
        <v>317</v>
      </c>
      <c r="J237" s="9">
        <v>4000</v>
      </c>
      <c r="L237" s="10">
        <f t="shared" si="9"/>
        <v>41511</v>
      </c>
      <c r="M237" s="12">
        <v>41541</v>
      </c>
      <c r="N237" s="22">
        <v>41541</v>
      </c>
      <c r="P237" s="12">
        <v>41568</v>
      </c>
      <c r="Q237" s="8" t="s">
        <v>579</v>
      </c>
      <c r="R237" s="5">
        <v>41</v>
      </c>
      <c r="S237" s="5">
        <v>40889</v>
      </c>
      <c r="U237" s="5">
        <v>40959</v>
      </c>
      <c r="W237" s="5">
        <v>31</v>
      </c>
      <c r="Y237" s="5" t="str">
        <f t="shared" si="8"/>
        <v>Aug/13</v>
      </c>
    </row>
    <row r="238" spans="1:25" ht="15.75">
      <c r="A238" s="14">
        <v>242</v>
      </c>
      <c r="B238" s="5" t="s">
        <v>591</v>
      </c>
      <c r="C238" s="5" t="s">
        <v>608</v>
      </c>
      <c r="D238" s="6" t="s">
        <v>350</v>
      </c>
      <c r="E238" s="13" t="s">
        <v>350</v>
      </c>
      <c r="F238" s="8" t="s">
        <v>351</v>
      </c>
      <c r="G238" s="8">
        <v>20</v>
      </c>
      <c r="H238" s="8" t="s">
        <v>316</v>
      </c>
      <c r="I238" s="8" t="s">
        <v>317</v>
      </c>
      <c r="J238" s="9">
        <v>4000</v>
      </c>
      <c r="L238" s="10">
        <f t="shared" si="9"/>
        <v>41524</v>
      </c>
      <c r="M238" s="12">
        <v>41554</v>
      </c>
      <c r="N238" s="22">
        <v>41554</v>
      </c>
      <c r="P238" s="12">
        <v>41579</v>
      </c>
      <c r="Q238" s="8" t="s">
        <v>580</v>
      </c>
      <c r="R238" s="5">
        <v>34</v>
      </c>
      <c r="S238" s="5">
        <v>41452</v>
      </c>
      <c r="U238" s="5">
        <v>41495</v>
      </c>
      <c r="W238" s="5">
        <v>41</v>
      </c>
      <c r="Y238" s="5" t="str">
        <f t="shared" si="8"/>
        <v>Sep/13</v>
      </c>
    </row>
    <row r="239" spans="1:25">
      <c r="A239" s="5">
        <v>243</v>
      </c>
      <c r="B239" s="5" t="s">
        <v>591</v>
      </c>
      <c r="C239" s="5" t="s">
        <v>609</v>
      </c>
      <c r="D239" s="6" t="s">
        <v>352</v>
      </c>
      <c r="E239" s="13" t="s">
        <v>352</v>
      </c>
      <c r="F239" s="8" t="s">
        <v>353</v>
      </c>
      <c r="G239" s="8">
        <v>20</v>
      </c>
      <c r="H239" s="8" t="s">
        <v>316</v>
      </c>
      <c r="I239" s="8" t="s">
        <v>317</v>
      </c>
      <c r="J239" s="9">
        <v>4000</v>
      </c>
      <c r="L239" s="10">
        <f t="shared" si="9"/>
        <v>41524</v>
      </c>
      <c r="M239" s="12">
        <v>41554</v>
      </c>
      <c r="N239" s="22">
        <v>41554</v>
      </c>
      <c r="P239" s="12">
        <v>41579</v>
      </c>
      <c r="Q239" s="8" t="s">
        <v>580</v>
      </c>
      <c r="R239" s="5">
        <v>34</v>
      </c>
      <c r="S239" s="5">
        <v>40947</v>
      </c>
      <c r="U239" s="5">
        <v>40947</v>
      </c>
      <c r="W239" s="5">
        <v>129</v>
      </c>
      <c r="Y239" s="5" t="str">
        <f t="shared" si="8"/>
        <v>Sep/13</v>
      </c>
    </row>
    <row r="240" spans="1:25" ht="15.75">
      <c r="A240" s="14">
        <v>244</v>
      </c>
      <c r="B240" s="5" t="s">
        <v>591</v>
      </c>
      <c r="C240" s="5" t="s">
        <v>826</v>
      </c>
      <c r="D240" s="6" t="s">
        <v>515</v>
      </c>
      <c r="E240" s="13" t="s">
        <v>515</v>
      </c>
      <c r="F240" s="8" t="s">
        <v>516</v>
      </c>
      <c r="G240" s="8">
        <v>10</v>
      </c>
      <c r="H240" s="8" t="s">
        <v>472</v>
      </c>
      <c r="I240" s="8" t="s">
        <v>317</v>
      </c>
      <c r="J240" s="9">
        <v>15000</v>
      </c>
      <c r="L240" s="10">
        <f t="shared" si="9"/>
        <v>41538</v>
      </c>
      <c r="M240" s="12">
        <v>41568</v>
      </c>
      <c r="N240" s="22">
        <v>41568</v>
      </c>
      <c r="P240" s="12">
        <v>41579</v>
      </c>
      <c r="Q240" s="8" t="s">
        <v>580</v>
      </c>
      <c r="R240" s="5">
        <v>84</v>
      </c>
      <c r="S240" s="5">
        <v>41498</v>
      </c>
      <c r="U240" s="5">
        <v>41509</v>
      </c>
      <c r="W240" s="5">
        <v>41</v>
      </c>
      <c r="Y240" s="5" t="str">
        <f t="shared" si="8"/>
        <v>Sep/13</v>
      </c>
    </row>
    <row r="241" spans="1:25">
      <c r="A241" s="5">
        <v>245</v>
      </c>
      <c r="B241" s="5" t="s">
        <v>591</v>
      </c>
      <c r="C241" s="5" t="s">
        <v>610</v>
      </c>
      <c r="D241" s="6" t="s">
        <v>354</v>
      </c>
      <c r="E241" s="13" t="s">
        <v>354</v>
      </c>
      <c r="F241" s="8" t="s">
        <v>355</v>
      </c>
      <c r="G241" s="8">
        <v>20</v>
      </c>
      <c r="H241" s="8" t="s">
        <v>316</v>
      </c>
      <c r="I241" s="8" t="s">
        <v>317</v>
      </c>
      <c r="J241" s="9">
        <v>4000</v>
      </c>
      <c r="L241" s="10">
        <f t="shared" si="9"/>
        <v>41552</v>
      </c>
      <c r="M241" s="12">
        <v>41582</v>
      </c>
      <c r="N241" s="22">
        <v>41582</v>
      </c>
      <c r="P241" s="12">
        <v>41611</v>
      </c>
      <c r="Q241" s="8" t="s">
        <v>581</v>
      </c>
      <c r="R241" s="5">
        <v>34</v>
      </c>
      <c r="S241" s="5">
        <v>40948</v>
      </c>
      <c r="U241" s="5">
        <v>40948</v>
      </c>
      <c r="W241" s="5">
        <v>129</v>
      </c>
      <c r="Y241" s="5" t="str">
        <f t="shared" si="8"/>
        <v>Oct/13</v>
      </c>
    </row>
    <row r="242" spans="1:25" ht="15.75">
      <c r="A242" s="14">
        <v>246</v>
      </c>
      <c r="B242" s="5" t="s">
        <v>591</v>
      </c>
      <c r="C242" s="5" t="s">
        <v>822</v>
      </c>
      <c r="D242" s="6" t="s">
        <v>507</v>
      </c>
      <c r="E242" s="13" t="s">
        <v>507</v>
      </c>
      <c r="F242" s="8" t="s">
        <v>508</v>
      </c>
      <c r="G242" s="8">
        <v>3</v>
      </c>
      <c r="H242" s="8" t="s">
        <v>472</v>
      </c>
      <c r="I242" s="8" t="s">
        <v>317</v>
      </c>
      <c r="J242" s="9">
        <v>5000</v>
      </c>
      <c r="L242" s="10">
        <f t="shared" si="9"/>
        <v>41552</v>
      </c>
      <c r="M242" s="12">
        <v>41582</v>
      </c>
      <c r="N242" s="22">
        <v>41582</v>
      </c>
      <c r="P242" s="12">
        <v>41584</v>
      </c>
      <c r="Q242" s="8" t="s">
        <v>581</v>
      </c>
      <c r="R242" s="5">
        <v>84</v>
      </c>
      <c r="S242" s="5">
        <v>41512</v>
      </c>
      <c r="U242" s="5">
        <v>41540</v>
      </c>
      <c r="W242" s="5">
        <v>41</v>
      </c>
      <c r="Y242" s="5" t="str">
        <f t="shared" si="8"/>
        <v>Oct/13</v>
      </c>
    </row>
    <row r="243" spans="1:25">
      <c r="A243" s="5">
        <v>247</v>
      </c>
      <c r="B243" s="5" t="s">
        <v>591</v>
      </c>
      <c r="C243" s="5" t="s">
        <v>751</v>
      </c>
      <c r="D243" s="6" t="s">
        <v>286</v>
      </c>
      <c r="E243" s="13" t="s">
        <v>286</v>
      </c>
      <c r="F243" s="8" t="s">
        <v>287</v>
      </c>
      <c r="G243" s="8">
        <v>400</v>
      </c>
      <c r="H243" s="8" t="s">
        <v>283</v>
      </c>
      <c r="I243" s="8" t="s">
        <v>179</v>
      </c>
      <c r="J243" s="9">
        <v>415000</v>
      </c>
      <c r="L243" s="10">
        <f t="shared" si="9"/>
        <v>41555</v>
      </c>
      <c r="M243" s="12">
        <v>41585</v>
      </c>
      <c r="N243" s="22">
        <v>41585</v>
      </c>
      <c r="P243" s="12">
        <v>42178</v>
      </c>
      <c r="Q243" s="8" t="s">
        <v>581</v>
      </c>
      <c r="R243" s="5">
        <v>71</v>
      </c>
      <c r="S243" s="5">
        <v>40949</v>
      </c>
      <c r="U243" s="5">
        <v>40949</v>
      </c>
      <c r="W243" s="5">
        <v>129</v>
      </c>
      <c r="Y243" s="5" t="str">
        <f t="shared" si="8"/>
        <v>Oct/13</v>
      </c>
    </row>
    <row r="244" spans="1:25" ht="15.75">
      <c r="A244" s="14">
        <v>248</v>
      </c>
      <c r="B244" s="5" t="s">
        <v>591</v>
      </c>
      <c r="C244" s="5" t="s">
        <v>615</v>
      </c>
      <c r="D244" s="6" t="s">
        <v>364</v>
      </c>
      <c r="E244" s="13" t="s">
        <v>364</v>
      </c>
      <c r="F244" s="8" t="s">
        <v>365</v>
      </c>
      <c r="G244" s="8">
        <v>20</v>
      </c>
      <c r="H244" s="8" t="s">
        <v>316</v>
      </c>
      <c r="I244" s="8" t="s">
        <v>317</v>
      </c>
      <c r="J244" s="9">
        <v>4000</v>
      </c>
      <c r="L244" s="10">
        <f t="shared" si="9"/>
        <v>41566</v>
      </c>
      <c r="M244" s="12">
        <v>41596</v>
      </c>
      <c r="N244" s="22">
        <v>41596</v>
      </c>
      <c r="P244" s="12">
        <v>41625</v>
      </c>
      <c r="Q244" s="8" t="s">
        <v>581</v>
      </c>
      <c r="R244" s="5">
        <v>34</v>
      </c>
      <c r="S244" s="5">
        <v>41512</v>
      </c>
      <c r="U244" s="5">
        <v>41540</v>
      </c>
      <c r="W244" s="5">
        <v>41</v>
      </c>
      <c r="Y244" s="5" t="str">
        <f t="shared" si="8"/>
        <v>Oct/13</v>
      </c>
    </row>
    <row r="245" spans="1:25">
      <c r="A245" s="5">
        <v>249</v>
      </c>
      <c r="B245" s="5" t="s">
        <v>591</v>
      </c>
      <c r="C245" s="5" t="s">
        <v>765</v>
      </c>
      <c r="D245" s="6" t="str">
        <f>TRIM(E245)</f>
        <v>3200-0055</v>
      </c>
      <c r="E245" s="13" t="s">
        <v>372</v>
      </c>
      <c r="F245" s="8" t="s">
        <v>373</v>
      </c>
      <c r="G245" s="8">
        <v>10</v>
      </c>
      <c r="H245" s="8" t="s">
        <v>374</v>
      </c>
      <c r="I245" s="8" t="s">
        <v>179</v>
      </c>
      <c r="J245" s="9">
        <v>5000</v>
      </c>
      <c r="L245" s="10">
        <f t="shared" si="9"/>
        <v>41570</v>
      </c>
      <c r="M245" s="12">
        <v>41600</v>
      </c>
      <c r="N245" s="22">
        <v>41600</v>
      </c>
      <c r="P245" s="12">
        <v>41617</v>
      </c>
      <c r="Q245" s="8" t="s">
        <v>581</v>
      </c>
      <c r="R245" s="5">
        <v>41</v>
      </c>
      <c r="S245" s="5">
        <v>40952</v>
      </c>
      <c r="U245" s="5">
        <v>40952</v>
      </c>
      <c r="W245" s="5">
        <v>129</v>
      </c>
      <c r="Y245" s="5" t="str">
        <f t="shared" si="8"/>
        <v>Oct/13</v>
      </c>
    </row>
    <row r="246" spans="1:25" ht="15.75">
      <c r="A246" s="14">
        <v>250</v>
      </c>
      <c r="B246" s="5" t="s">
        <v>591</v>
      </c>
      <c r="C246" s="5" t="s">
        <v>763</v>
      </c>
      <c r="D246" s="6" t="s">
        <v>312</v>
      </c>
      <c r="E246" s="13" t="s">
        <v>312</v>
      </c>
      <c r="F246" s="8" t="s">
        <v>313</v>
      </c>
      <c r="G246" s="8">
        <v>15</v>
      </c>
      <c r="H246" s="8" t="s">
        <v>302</v>
      </c>
      <c r="I246" s="8" t="s">
        <v>303</v>
      </c>
      <c r="J246" s="9">
        <v>6000</v>
      </c>
      <c r="L246" s="10">
        <f t="shared" si="9"/>
        <v>41581</v>
      </c>
      <c r="M246" s="12">
        <v>41611</v>
      </c>
      <c r="N246" s="22">
        <v>41611</v>
      </c>
      <c r="P246" s="12">
        <v>41641</v>
      </c>
      <c r="Q246" s="8" t="s">
        <v>582</v>
      </c>
      <c r="R246" s="5">
        <v>15</v>
      </c>
      <c r="S246" s="5">
        <v>41512</v>
      </c>
      <c r="U246" s="5">
        <v>41540</v>
      </c>
      <c r="W246" s="5">
        <v>41</v>
      </c>
      <c r="Y246" s="5" t="str">
        <f t="shared" si="8"/>
        <v>Nov/13</v>
      </c>
    </row>
    <row r="247" spans="1:25">
      <c r="A247" s="5">
        <v>251</v>
      </c>
      <c r="B247" s="5" t="s">
        <v>591</v>
      </c>
      <c r="C247" s="5" t="s">
        <v>766</v>
      </c>
      <c r="D247" s="6" t="s">
        <v>375</v>
      </c>
      <c r="E247" s="13" t="s">
        <v>375</v>
      </c>
      <c r="F247" s="8" t="s">
        <v>376</v>
      </c>
      <c r="G247" s="8">
        <v>5</v>
      </c>
      <c r="H247" s="8" t="s">
        <v>374</v>
      </c>
      <c r="I247" s="8" t="s">
        <v>179</v>
      </c>
      <c r="J247" s="9">
        <v>5000</v>
      </c>
      <c r="L247" s="10">
        <f t="shared" si="9"/>
        <v>41588</v>
      </c>
      <c r="M247" s="12">
        <v>41618</v>
      </c>
      <c r="N247" s="22">
        <v>41618</v>
      </c>
      <c r="P247" s="12">
        <v>41624</v>
      </c>
      <c r="Q247" s="8" t="s">
        <v>582</v>
      </c>
      <c r="R247" s="5">
        <v>41</v>
      </c>
      <c r="S247" s="5">
        <v>40953</v>
      </c>
      <c r="U247" s="5">
        <v>40953</v>
      </c>
      <c r="W247" s="5">
        <v>129</v>
      </c>
      <c r="Y247" s="5" t="str">
        <f t="shared" si="8"/>
        <v>Nov/13</v>
      </c>
    </row>
    <row r="248" spans="1:25" ht="15.75">
      <c r="A248" s="14">
        <v>252</v>
      </c>
      <c r="B248" s="5" t="s">
        <v>591</v>
      </c>
      <c r="C248" s="5" t="s">
        <v>725</v>
      </c>
      <c r="D248" s="6" t="str">
        <f>TRIM(E248)</f>
        <v>2425-0120</v>
      </c>
      <c r="E248" s="13" t="s">
        <v>198</v>
      </c>
      <c r="F248" s="8" t="s">
        <v>199</v>
      </c>
      <c r="G248" s="8">
        <v>4</v>
      </c>
      <c r="H248" s="8" t="s">
        <v>178</v>
      </c>
      <c r="I248" s="8" t="s">
        <v>179</v>
      </c>
      <c r="J248" s="9">
        <v>4000</v>
      </c>
      <c r="L248" s="10">
        <f t="shared" si="9"/>
        <v>41598</v>
      </c>
      <c r="M248" s="12">
        <v>41628</v>
      </c>
      <c r="N248" s="22">
        <v>41628</v>
      </c>
      <c r="P248" s="12">
        <v>41645</v>
      </c>
      <c r="Q248" s="8" t="s">
        <v>582</v>
      </c>
      <c r="R248" s="5">
        <v>51</v>
      </c>
      <c r="S248" s="5">
        <v>41520</v>
      </c>
      <c r="U248" s="5">
        <v>41540</v>
      </c>
      <c r="W248" s="5">
        <v>41</v>
      </c>
      <c r="Y248" s="5" t="str">
        <f t="shared" si="8"/>
        <v>Nov/13</v>
      </c>
    </row>
    <row r="249" spans="1:25">
      <c r="A249" s="5">
        <v>253</v>
      </c>
      <c r="B249" s="5" t="s">
        <v>591</v>
      </c>
      <c r="C249" s="5" t="s">
        <v>767</v>
      </c>
      <c r="D249" s="6" t="s">
        <v>377</v>
      </c>
      <c r="E249" s="13" t="s">
        <v>377</v>
      </c>
      <c r="F249" s="8" t="s">
        <v>378</v>
      </c>
      <c r="G249" s="8">
        <v>10</v>
      </c>
      <c r="H249" s="8" t="s">
        <v>374</v>
      </c>
      <c r="I249" s="8" t="s">
        <v>179</v>
      </c>
      <c r="J249" s="9">
        <v>5000</v>
      </c>
      <c r="L249" s="10">
        <f t="shared" si="9"/>
        <v>41598</v>
      </c>
      <c r="M249" s="12">
        <v>41628</v>
      </c>
      <c r="N249" s="22">
        <v>41628</v>
      </c>
      <c r="P249" s="12">
        <v>41653</v>
      </c>
      <c r="Q249" s="8" t="s">
        <v>582</v>
      </c>
      <c r="R249" s="5">
        <v>38</v>
      </c>
      <c r="S249" s="5">
        <v>40954</v>
      </c>
      <c r="U249" s="5">
        <v>40954</v>
      </c>
      <c r="W249" s="5">
        <v>129</v>
      </c>
      <c r="Y249" s="5" t="str">
        <f t="shared" si="8"/>
        <v>Nov/13</v>
      </c>
    </row>
    <row r="250" spans="1:25" ht="15.75">
      <c r="A250" s="14">
        <v>254</v>
      </c>
      <c r="B250" s="5" t="s">
        <v>591</v>
      </c>
      <c r="C250" s="5" t="s">
        <v>818</v>
      </c>
      <c r="D250" s="6" t="s">
        <v>499</v>
      </c>
      <c r="E250" s="13" t="s">
        <v>499</v>
      </c>
      <c r="F250" s="8" t="s">
        <v>500</v>
      </c>
      <c r="G250" s="8">
        <v>15</v>
      </c>
      <c r="H250" s="8" t="s">
        <v>472</v>
      </c>
      <c r="I250" s="8" t="s">
        <v>317</v>
      </c>
      <c r="J250" s="9">
        <v>36000</v>
      </c>
      <c r="L250" s="10">
        <f t="shared" si="9"/>
        <v>41598</v>
      </c>
      <c r="M250" s="12">
        <v>41628</v>
      </c>
      <c r="N250" s="22">
        <v>41628</v>
      </c>
      <c r="P250" s="12">
        <v>41660</v>
      </c>
      <c r="Q250" s="8" t="s">
        <v>582</v>
      </c>
      <c r="R250" s="5">
        <v>689</v>
      </c>
      <c r="S250" s="5">
        <v>41452</v>
      </c>
      <c r="U250" s="5">
        <v>41481</v>
      </c>
      <c r="W250" s="5">
        <v>57</v>
      </c>
      <c r="Y250" s="5" t="str">
        <f t="shared" si="8"/>
        <v>Nov/13</v>
      </c>
    </row>
    <row r="251" spans="1:25">
      <c r="A251" s="5">
        <v>255</v>
      </c>
      <c r="B251" s="5" t="s">
        <v>591</v>
      </c>
      <c r="C251" s="5" t="s">
        <v>768</v>
      </c>
      <c r="D251" s="6" t="s">
        <v>379</v>
      </c>
      <c r="E251" s="13" t="s">
        <v>379</v>
      </c>
      <c r="F251" s="8" t="s">
        <v>380</v>
      </c>
      <c r="G251" s="8">
        <v>5</v>
      </c>
      <c r="H251" s="8" t="s">
        <v>374</v>
      </c>
      <c r="I251" s="8" t="s">
        <v>179</v>
      </c>
      <c r="J251" s="9">
        <v>5000</v>
      </c>
      <c r="L251" s="10">
        <f t="shared" si="9"/>
        <v>41624</v>
      </c>
      <c r="M251" s="12">
        <v>41654</v>
      </c>
      <c r="N251" s="22">
        <v>41654</v>
      </c>
      <c r="P251" s="12">
        <v>41660</v>
      </c>
      <c r="Q251" s="8" t="s">
        <v>583</v>
      </c>
      <c r="R251" s="5">
        <v>38</v>
      </c>
      <c r="S251" s="5">
        <v>40955</v>
      </c>
      <c r="U251" s="5">
        <v>40955</v>
      </c>
      <c r="W251" s="5">
        <v>129</v>
      </c>
      <c r="Y251" s="5" t="str">
        <f t="shared" si="8"/>
        <v>Dec/13</v>
      </c>
    </row>
    <row r="252" spans="1:25" ht="15.75">
      <c r="A252" s="14">
        <v>256</v>
      </c>
      <c r="B252" s="5" t="s">
        <v>591</v>
      </c>
      <c r="C252" s="5" t="s">
        <v>764</v>
      </c>
      <c r="D252" s="6" t="s">
        <v>314</v>
      </c>
      <c r="E252" s="13" t="s">
        <v>314</v>
      </c>
      <c r="F252" s="8" t="s">
        <v>315</v>
      </c>
      <c r="G252" s="8">
        <v>10</v>
      </c>
      <c r="H252" s="8" t="s">
        <v>302</v>
      </c>
      <c r="I252" s="8" t="s">
        <v>303</v>
      </c>
      <c r="J252" s="9">
        <v>4000</v>
      </c>
      <c r="L252" s="10">
        <f t="shared" si="9"/>
        <v>41638</v>
      </c>
      <c r="M252" s="12">
        <v>41668</v>
      </c>
      <c r="N252" s="22">
        <v>41668</v>
      </c>
      <c r="P252" s="12">
        <v>41681</v>
      </c>
      <c r="Q252" s="8" t="s">
        <v>583</v>
      </c>
      <c r="R252" s="5">
        <v>15</v>
      </c>
      <c r="S252" s="5">
        <v>41484</v>
      </c>
      <c r="U252" s="5">
        <v>41484</v>
      </c>
      <c r="W252" s="5">
        <v>57</v>
      </c>
      <c r="Y252" s="5" t="str">
        <f t="shared" si="8"/>
        <v>Dec/13</v>
      </c>
    </row>
    <row r="253" spans="1:25">
      <c r="A253" s="5">
        <v>41</v>
      </c>
      <c r="B253" s="5" t="s">
        <v>591</v>
      </c>
      <c r="C253" s="5" t="s">
        <v>670</v>
      </c>
      <c r="D253" s="6" t="s">
        <v>77</v>
      </c>
      <c r="E253" s="13" t="s">
        <v>77</v>
      </c>
      <c r="F253" s="8" t="s">
        <v>78</v>
      </c>
      <c r="G253" s="8">
        <v>60</v>
      </c>
      <c r="H253" s="8" t="s">
        <v>74</v>
      </c>
      <c r="I253" s="8" t="s">
        <v>35</v>
      </c>
      <c r="J253" s="9">
        <v>70000</v>
      </c>
      <c r="L253" s="10" t="s">
        <v>846</v>
      </c>
      <c r="M253" s="12">
        <v>40858</v>
      </c>
      <c r="N253" s="22">
        <v>40858</v>
      </c>
      <c r="P253" s="12">
        <v>40953</v>
      </c>
      <c r="Q253" s="8" t="s">
        <v>557</v>
      </c>
      <c r="R253" s="5">
        <v>63</v>
      </c>
      <c r="S253" s="5">
        <v>40885</v>
      </c>
      <c r="U253" s="5">
        <v>40885</v>
      </c>
      <c r="W253" s="5">
        <v>53</v>
      </c>
      <c r="Y253" s="5" t="str">
        <f t="shared" si="8"/>
        <v>done</v>
      </c>
    </row>
    <row r="254" spans="1:25" ht="15.75">
      <c r="A254" s="14">
        <v>42</v>
      </c>
      <c r="B254" s="5" t="s">
        <v>591</v>
      </c>
      <c r="C254" s="5" t="s">
        <v>675</v>
      </c>
      <c r="D254" s="6" t="s">
        <v>87</v>
      </c>
      <c r="E254" s="13" t="s">
        <v>87</v>
      </c>
      <c r="F254" s="8" t="s">
        <v>88</v>
      </c>
      <c r="G254" s="8">
        <v>70</v>
      </c>
      <c r="H254" s="8" t="s">
        <v>74</v>
      </c>
      <c r="I254" s="8" t="s">
        <v>35</v>
      </c>
      <c r="J254" s="9">
        <v>105600</v>
      </c>
      <c r="L254" s="10" t="s">
        <v>846</v>
      </c>
      <c r="M254" s="12">
        <v>40858</v>
      </c>
      <c r="N254" s="22">
        <v>40858</v>
      </c>
      <c r="P254" s="12">
        <v>40967</v>
      </c>
      <c r="Q254" s="8" t="s">
        <v>557</v>
      </c>
      <c r="R254" s="5">
        <v>184</v>
      </c>
      <c r="S254" s="5">
        <v>41001</v>
      </c>
      <c r="U254" s="5">
        <v>41001</v>
      </c>
      <c r="W254" s="5">
        <v>10</v>
      </c>
      <c r="Y254" s="5" t="str">
        <f t="shared" si="8"/>
        <v>done</v>
      </c>
    </row>
    <row r="255" spans="1:25" ht="15.75">
      <c r="A255" s="14">
        <v>44</v>
      </c>
      <c r="B255" s="5" t="s">
        <v>591</v>
      </c>
      <c r="C255" s="5" t="s">
        <v>700</v>
      </c>
      <c r="D255" s="6" t="s">
        <v>137</v>
      </c>
      <c r="E255" s="13" t="s">
        <v>137</v>
      </c>
      <c r="F255" s="8" t="s">
        <v>138</v>
      </c>
      <c r="G255" s="8">
        <v>70</v>
      </c>
      <c r="H255" s="8" t="s">
        <v>139</v>
      </c>
      <c r="I255" s="8" t="s">
        <v>35</v>
      </c>
      <c r="J255" s="9">
        <v>46400</v>
      </c>
      <c r="L255" s="10" t="s">
        <v>846</v>
      </c>
      <c r="M255" s="12">
        <v>40862</v>
      </c>
      <c r="N255" s="22">
        <v>40862</v>
      </c>
      <c r="P255" s="12">
        <v>40969</v>
      </c>
      <c r="Q255" s="8" t="s">
        <v>557</v>
      </c>
      <c r="R255" s="5">
        <v>78</v>
      </c>
      <c r="S255" s="5">
        <v>41061</v>
      </c>
      <c r="U255" s="5">
        <v>41061</v>
      </c>
      <c r="W255" s="5">
        <v>21</v>
      </c>
      <c r="Y255" s="5" t="str">
        <f t="shared" si="8"/>
        <v>done</v>
      </c>
    </row>
    <row r="256" spans="1:25">
      <c r="A256" s="5">
        <v>257</v>
      </c>
      <c r="B256" s="5" t="s">
        <v>591</v>
      </c>
      <c r="D256" s="6" t="s">
        <v>590</v>
      </c>
      <c r="S256" s="5">
        <v>40956</v>
      </c>
      <c r="U256" s="5">
        <v>40969</v>
      </c>
      <c r="W256" s="5">
        <v>129</v>
      </c>
    </row>
    <row r="257" spans="1:23" ht="15.75">
      <c r="A257" s="14">
        <v>258</v>
      </c>
      <c r="B257" s="5" t="s">
        <v>591</v>
      </c>
      <c r="D257" s="6" t="s">
        <v>590</v>
      </c>
      <c r="S257" s="5">
        <v>40970</v>
      </c>
      <c r="U257" s="5">
        <v>40976</v>
      </c>
      <c r="W257" s="5">
        <v>129</v>
      </c>
    </row>
    <row r="258" spans="1:23">
      <c r="A258" s="5">
        <v>259</v>
      </c>
      <c r="B258" s="5" t="s">
        <v>591</v>
      </c>
      <c r="D258" s="6" t="s">
        <v>590</v>
      </c>
      <c r="S258" s="5">
        <v>40977</v>
      </c>
      <c r="U258" s="5">
        <v>40982</v>
      </c>
      <c r="W258" s="5">
        <v>129</v>
      </c>
    </row>
    <row r="259" spans="1:23" ht="15.75">
      <c r="A259" s="14">
        <v>260</v>
      </c>
      <c r="B259" s="5" t="s">
        <v>591</v>
      </c>
      <c r="D259" s="6" t="s">
        <v>590</v>
      </c>
      <c r="S259" s="5">
        <v>40983</v>
      </c>
      <c r="U259" s="5">
        <v>40996</v>
      </c>
      <c r="W259" s="5">
        <v>129</v>
      </c>
    </row>
    <row r="260" spans="1:23">
      <c r="A260" s="5">
        <v>261</v>
      </c>
      <c r="B260" s="5" t="s">
        <v>591</v>
      </c>
      <c r="D260" s="6" t="s">
        <v>590</v>
      </c>
      <c r="S260" s="5">
        <v>40997</v>
      </c>
      <c r="U260" s="5">
        <v>40997</v>
      </c>
      <c r="W260" s="5">
        <v>129</v>
      </c>
    </row>
    <row r="261" spans="1:23" ht="15.75">
      <c r="A261" s="14">
        <v>262</v>
      </c>
      <c r="B261" s="5" t="s">
        <v>591</v>
      </c>
      <c r="D261" s="6" t="s">
        <v>590</v>
      </c>
      <c r="S261" s="5">
        <v>40998</v>
      </c>
      <c r="U261" s="5">
        <v>40998</v>
      </c>
      <c r="W261" s="5">
        <v>129</v>
      </c>
    </row>
    <row r="262" spans="1:23">
      <c r="A262" s="5">
        <v>263</v>
      </c>
      <c r="B262" s="5" t="s">
        <v>591</v>
      </c>
      <c r="D262" s="6" t="s">
        <v>590</v>
      </c>
      <c r="S262" s="5">
        <v>41485</v>
      </c>
      <c r="U262" s="5">
        <v>41487</v>
      </c>
      <c r="W262" s="5">
        <v>57</v>
      </c>
    </row>
    <row r="263" spans="1:23" ht="15.75">
      <c r="A263" s="14">
        <v>264</v>
      </c>
      <c r="B263" s="5" t="s">
        <v>591</v>
      </c>
      <c r="D263" s="6" t="s">
        <v>590</v>
      </c>
      <c r="S263" s="5">
        <v>41001</v>
      </c>
      <c r="U263" s="5">
        <v>41001</v>
      </c>
      <c r="W263" s="5">
        <v>129</v>
      </c>
    </row>
    <row r="264" spans="1:23">
      <c r="A264" s="5">
        <v>265</v>
      </c>
      <c r="B264" s="5" t="s">
        <v>591</v>
      </c>
      <c r="D264" s="6" t="s">
        <v>590</v>
      </c>
      <c r="S264" s="5">
        <v>41488</v>
      </c>
      <c r="U264" s="5">
        <v>41515</v>
      </c>
      <c r="W264" s="5">
        <v>57</v>
      </c>
    </row>
    <row r="265" spans="1:23" ht="15.75">
      <c r="A265" s="14">
        <v>266</v>
      </c>
      <c r="B265" s="5" t="s">
        <v>591</v>
      </c>
      <c r="D265" s="6" t="s">
        <v>590</v>
      </c>
      <c r="S265" s="5">
        <v>41002</v>
      </c>
      <c r="U265" s="5">
        <v>41003</v>
      </c>
      <c r="W265" s="5">
        <v>129</v>
      </c>
    </row>
    <row r="266" spans="1:23">
      <c r="A266" s="5">
        <v>267</v>
      </c>
      <c r="B266" s="5" t="s">
        <v>591</v>
      </c>
      <c r="D266" s="6" t="s">
        <v>590</v>
      </c>
      <c r="S266" s="5">
        <v>41541</v>
      </c>
      <c r="U266" s="5">
        <v>41568</v>
      </c>
      <c r="W266" s="5">
        <v>41</v>
      </c>
    </row>
    <row r="267" spans="1:23" ht="15.75">
      <c r="A267" s="14">
        <v>268</v>
      </c>
      <c r="B267" s="5" t="s">
        <v>591</v>
      </c>
      <c r="D267" s="6" t="s">
        <v>590</v>
      </c>
      <c r="S267" s="5">
        <v>41004</v>
      </c>
      <c r="U267" s="5">
        <v>41004</v>
      </c>
      <c r="W267" s="5">
        <v>129</v>
      </c>
    </row>
    <row r="268" spans="1:23">
      <c r="A268" s="5">
        <v>269</v>
      </c>
      <c r="B268" s="5" t="s">
        <v>591</v>
      </c>
      <c r="D268" s="6" t="s">
        <v>590</v>
      </c>
      <c r="S268" s="5">
        <v>41005</v>
      </c>
      <c r="U268" s="5">
        <v>41005</v>
      </c>
      <c r="W268" s="5">
        <v>129</v>
      </c>
    </row>
    <row r="269" spans="1:23" ht="15.75">
      <c r="A269" s="14">
        <v>270</v>
      </c>
      <c r="B269" s="5" t="s">
        <v>591</v>
      </c>
      <c r="D269" s="6" t="s">
        <v>590</v>
      </c>
      <c r="S269" s="5">
        <v>41128</v>
      </c>
      <c r="U269" s="5">
        <v>41128</v>
      </c>
      <c r="W269" s="5">
        <v>31</v>
      </c>
    </row>
    <row r="270" spans="1:23">
      <c r="A270" s="5">
        <v>271</v>
      </c>
      <c r="B270" s="5" t="s">
        <v>591</v>
      </c>
      <c r="D270" s="6" t="s">
        <v>590</v>
      </c>
      <c r="S270" s="5">
        <v>41526</v>
      </c>
      <c r="U270" s="5">
        <v>41551</v>
      </c>
      <c r="W270" s="5">
        <v>34</v>
      </c>
    </row>
    <row r="271" spans="1:23" ht="15.75">
      <c r="A271" s="14">
        <v>272</v>
      </c>
      <c r="B271" s="5" t="s">
        <v>591</v>
      </c>
      <c r="D271" s="6" t="s">
        <v>590</v>
      </c>
      <c r="S271" s="5">
        <v>41008</v>
      </c>
      <c r="U271" s="5">
        <v>41010</v>
      </c>
      <c r="W271" s="5">
        <v>129</v>
      </c>
    </row>
    <row r="272" spans="1:23">
      <c r="A272" s="5">
        <v>273</v>
      </c>
      <c r="B272" s="5" t="s">
        <v>591</v>
      </c>
      <c r="D272" s="6" t="s">
        <v>590</v>
      </c>
      <c r="S272" s="5">
        <v>41172</v>
      </c>
      <c r="U272" s="5">
        <v>41172</v>
      </c>
      <c r="W272" s="5">
        <v>31</v>
      </c>
    </row>
    <row r="273" spans="1:23" ht="15.75">
      <c r="A273" s="14">
        <v>274</v>
      </c>
      <c r="B273" s="5" t="s">
        <v>591</v>
      </c>
      <c r="D273" s="6" t="s">
        <v>590</v>
      </c>
      <c r="S273" s="5">
        <v>41554</v>
      </c>
      <c r="U273" s="5">
        <v>41579</v>
      </c>
      <c r="W273" s="5">
        <v>34</v>
      </c>
    </row>
    <row r="274" spans="1:23">
      <c r="A274" s="5">
        <v>275</v>
      </c>
      <c r="B274" s="5" t="s">
        <v>591</v>
      </c>
      <c r="D274" s="6" t="s">
        <v>590</v>
      </c>
      <c r="S274" s="5">
        <v>41011</v>
      </c>
      <c r="U274" s="5">
        <v>41015</v>
      </c>
      <c r="W274" s="5">
        <v>129</v>
      </c>
    </row>
    <row r="275" spans="1:23" ht="15.75">
      <c r="A275" s="14">
        <v>276</v>
      </c>
      <c r="B275" s="5" t="s">
        <v>591</v>
      </c>
      <c r="D275" s="6" t="s">
        <v>590</v>
      </c>
      <c r="S275" s="5">
        <v>41554</v>
      </c>
      <c r="U275" s="5">
        <v>41579</v>
      </c>
      <c r="W275" s="5">
        <v>34</v>
      </c>
    </row>
    <row r="276" spans="1:23">
      <c r="A276" s="5">
        <v>277</v>
      </c>
      <c r="B276" s="5" t="s">
        <v>591</v>
      </c>
      <c r="D276" s="6" t="s">
        <v>590</v>
      </c>
      <c r="S276" s="5">
        <v>41257</v>
      </c>
      <c r="U276" s="5">
        <v>41257</v>
      </c>
      <c r="W276" s="5">
        <v>31</v>
      </c>
    </row>
    <row r="277" spans="1:23" ht="15.75">
      <c r="A277" s="14">
        <v>278</v>
      </c>
      <c r="B277" s="5" t="s">
        <v>591</v>
      </c>
      <c r="D277" s="6" t="s">
        <v>590</v>
      </c>
      <c r="S277" s="5">
        <v>41561</v>
      </c>
      <c r="U277" s="5">
        <v>41579</v>
      </c>
      <c r="W277" s="5">
        <v>34</v>
      </c>
    </row>
    <row r="278" spans="1:23">
      <c r="A278" s="5">
        <v>279</v>
      </c>
      <c r="B278" s="5" t="s">
        <v>591</v>
      </c>
      <c r="D278" s="6" t="s">
        <v>590</v>
      </c>
      <c r="S278" s="5">
        <v>41323</v>
      </c>
      <c r="U278" s="5">
        <v>41323</v>
      </c>
      <c r="W278" s="5">
        <v>31</v>
      </c>
    </row>
    <row r="279" spans="1:23" ht="15.75">
      <c r="A279" s="14">
        <v>280</v>
      </c>
      <c r="B279" s="5" t="s">
        <v>591</v>
      </c>
      <c r="D279" s="6" t="s">
        <v>590</v>
      </c>
      <c r="S279" s="5">
        <v>41582</v>
      </c>
      <c r="U279" s="5">
        <v>41611</v>
      </c>
      <c r="W279" s="5">
        <v>34</v>
      </c>
    </row>
    <row r="280" spans="1:23">
      <c r="A280" s="5">
        <v>281</v>
      </c>
      <c r="B280" s="5" t="s">
        <v>591</v>
      </c>
      <c r="D280" s="6" t="s">
        <v>590</v>
      </c>
      <c r="S280" s="5">
        <v>41016</v>
      </c>
      <c r="U280" s="5">
        <v>41016</v>
      </c>
      <c r="W280" s="5">
        <v>129</v>
      </c>
    </row>
    <row r="281" spans="1:23" ht="15.75">
      <c r="A281" s="14">
        <v>282</v>
      </c>
      <c r="B281" s="5" t="s">
        <v>591</v>
      </c>
      <c r="D281" s="6" t="s">
        <v>590</v>
      </c>
      <c r="S281" s="5">
        <v>41017</v>
      </c>
      <c r="U281" s="5">
        <v>41017</v>
      </c>
      <c r="W281" s="5">
        <v>129</v>
      </c>
    </row>
    <row r="282" spans="1:23">
      <c r="A282" s="5">
        <v>283</v>
      </c>
      <c r="B282" s="5" t="s">
        <v>591</v>
      </c>
      <c r="D282" s="6" t="s">
        <v>590</v>
      </c>
      <c r="S282" s="5">
        <v>40805</v>
      </c>
      <c r="T282" s="5" t="s">
        <v>14</v>
      </c>
      <c r="U282" s="5">
        <v>40823</v>
      </c>
      <c r="V282" s="5" t="s">
        <v>14</v>
      </c>
      <c r="W282" s="5">
        <v>999</v>
      </c>
    </row>
    <row r="283" spans="1:23" ht="15.75">
      <c r="A283" s="14">
        <v>284</v>
      </c>
      <c r="B283" s="5" t="s">
        <v>591</v>
      </c>
      <c r="D283" s="6" t="s">
        <v>590</v>
      </c>
      <c r="S283" s="5">
        <v>40835</v>
      </c>
      <c r="T283" s="5" t="s">
        <v>14</v>
      </c>
      <c r="U283" s="5">
        <v>40858</v>
      </c>
      <c r="W283" s="5">
        <v>129</v>
      </c>
    </row>
    <row r="284" spans="1:23">
      <c r="A284" s="5">
        <v>285</v>
      </c>
      <c r="B284" s="5" t="s">
        <v>591</v>
      </c>
      <c r="D284" s="6" t="s">
        <v>590</v>
      </c>
      <c r="S284" s="5">
        <v>41338</v>
      </c>
      <c r="U284" s="5">
        <v>41365</v>
      </c>
      <c r="W284" s="5">
        <v>31</v>
      </c>
    </row>
    <row r="285" spans="1:23" ht="15.75">
      <c r="A285" s="14">
        <v>286</v>
      </c>
      <c r="B285" s="5" t="s">
        <v>591</v>
      </c>
      <c r="D285" s="6" t="s">
        <v>590</v>
      </c>
      <c r="S285" s="5">
        <v>41373</v>
      </c>
      <c r="U285" s="5">
        <v>41373</v>
      </c>
      <c r="W285" s="5">
        <v>31</v>
      </c>
    </row>
    <row r="286" spans="1:23">
      <c r="A286" s="5">
        <v>287</v>
      </c>
      <c r="B286" s="5" t="s">
        <v>591</v>
      </c>
      <c r="D286" s="6" t="s">
        <v>590</v>
      </c>
      <c r="S286" s="5">
        <v>41612</v>
      </c>
      <c r="U286" s="5">
        <v>41625</v>
      </c>
      <c r="W286" s="5">
        <v>34</v>
      </c>
    </row>
    <row r="287" spans="1:23" ht="15.75">
      <c r="A287" s="14">
        <v>288</v>
      </c>
      <c r="B287" s="5" t="s">
        <v>591</v>
      </c>
      <c r="S287" s="5">
        <v>41414</v>
      </c>
      <c r="U287" s="5">
        <v>41414</v>
      </c>
      <c r="W287" s="5">
        <v>31</v>
      </c>
    </row>
    <row r="288" spans="1:23">
      <c r="A288" s="5">
        <v>289</v>
      </c>
      <c r="B288" s="5" t="s">
        <v>591</v>
      </c>
      <c r="S288" s="5">
        <v>41596</v>
      </c>
      <c r="U288" s="5">
        <v>41625</v>
      </c>
      <c r="W288" s="5">
        <v>34</v>
      </c>
    </row>
    <row r="289" spans="1:23" ht="15.75">
      <c r="A289" s="14">
        <v>290</v>
      </c>
      <c r="B289" s="5" t="s">
        <v>591</v>
      </c>
      <c r="R289" s="5" t="e">
        <v>#N/A</v>
      </c>
      <c r="S289" s="5">
        <v>41018</v>
      </c>
      <c r="U289" s="5">
        <v>41023</v>
      </c>
      <c r="W289" s="5">
        <v>129</v>
      </c>
    </row>
    <row r="290" spans="1:23">
      <c r="A290" s="5">
        <v>291</v>
      </c>
      <c r="B290" s="5" t="s">
        <v>591</v>
      </c>
      <c r="R290" s="5" t="e">
        <v>#N/A</v>
      </c>
      <c r="S290" s="5">
        <v>41024</v>
      </c>
      <c r="U290" s="5">
        <v>41031</v>
      </c>
      <c r="W290" s="5">
        <v>129</v>
      </c>
    </row>
    <row r="291" spans="1:23" ht="15.75">
      <c r="A291" s="14">
        <v>292</v>
      </c>
      <c r="B291" s="5" t="s">
        <v>591</v>
      </c>
      <c r="R291" s="5" t="e">
        <v>#N/A</v>
      </c>
      <c r="S291" s="5">
        <v>41032</v>
      </c>
      <c r="U291" s="5">
        <v>41045</v>
      </c>
      <c r="W291" s="5">
        <v>129</v>
      </c>
    </row>
    <row r="292" spans="1:23">
      <c r="A292" s="5">
        <v>293</v>
      </c>
      <c r="B292" s="5" t="s">
        <v>591</v>
      </c>
      <c r="R292" s="5" t="e">
        <v>#N/A</v>
      </c>
      <c r="S292" s="5">
        <v>41046</v>
      </c>
      <c r="U292" s="5">
        <v>41052</v>
      </c>
      <c r="W292" s="5">
        <v>129</v>
      </c>
    </row>
    <row r="293" spans="1:23" ht="15.75">
      <c r="A293" s="14">
        <v>294</v>
      </c>
      <c r="B293" s="5" t="s">
        <v>591</v>
      </c>
      <c r="R293" s="5" t="e">
        <v>#N/A</v>
      </c>
      <c r="S293" s="5">
        <v>41053</v>
      </c>
      <c r="U293" s="5">
        <v>41072</v>
      </c>
      <c r="W293" s="5">
        <v>129</v>
      </c>
    </row>
    <row r="294" spans="1:23">
      <c r="A294" s="5">
        <v>295</v>
      </c>
      <c r="B294" s="5" t="s">
        <v>591</v>
      </c>
      <c r="R294" s="5" t="e">
        <v>#N/A</v>
      </c>
      <c r="S294" s="5">
        <v>41073</v>
      </c>
      <c r="U294" s="5">
        <v>41074</v>
      </c>
      <c r="W294" s="5">
        <v>129</v>
      </c>
    </row>
    <row r="295" spans="1:23" ht="15.75">
      <c r="A295" s="14">
        <v>296</v>
      </c>
      <c r="B295" s="5" t="s">
        <v>591</v>
      </c>
      <c r="R295" s="5" t="e">
        <v>#N/A</v>
      </c>
      <c r="S295" s="5">
        <v>41451</v>
      </c>
      <c r="U295" s="5">
        <v>41451</v>
      </c>
      <c r="W295" s="5">
        <v>31</v>
      </c>
    </row>
    <row r="296" spans="1:23">
      <c r="A296" s="5">
        <v>297</v>
      </c>
      <c r="B296" s="5" t="s">
        <v>591</v>
      </c>
      <c r="R296" s="5" t="e">
        <v>#N/A</v>
      </c>
      <c r="S296" s="5">
        <v>41600</v>
      </c>
      <c r="U296" s="5">
        <v>41617</v>
      </c>
      <c r="W296" s="5">
        <v>41</v>
      </c>
    </row>
    <row r="297" spans="1:23" ht="15.75">
      <c r="A297" s="14">
        <v>298</v>
      </c>
      <c r="B297" s="5" t="s">
        <v>591</v>
      </c>
      <c r="R297" s="5" t="e">
        <v>#N/A</v>
      </c>
      <c r="S297" s="5">
        <v>41618</v>
      </c>
      <c r="U297" s="5">
        <v>41624</v>
      </c>
      <c r="W297" s="5">
        <v>41</v>
      </c>
    </row>
    <row r="298" spans="1:23">
      <c r="A298" s="5">
        <v>299</v>
      </c>
      <c r="B298" s="5" t="s">
        <v>591</v>
      </c>
      <c r="R298" s="5" t="e">
        <v>#N/A</v>
      </c>
      <c r="S298" s="5">
        <v>41628</v>
      </c>
      <c r="U298" s="5">
        <v>41653</v>
      </c>
      <c r="W298" s="5">
        <v>38</v>
      </c>
    </row>
    <row r="299" spans="1:23" ht="15.75">
      <c r="A299" s="14">
        <v>300</v>
      </c>
      <c r="B299" s="5" t="s">
        <v>591</v>
      </c>
      <c r="R299" s="5" t="e">
        <v>#N/A</v>
      </c>
      <c r="S299" s="5">
        <v>41654</v>
      </c>
      <c r="U299" s="5">
        <v>41660</v>
      </c>
      <c r="W299" s="5">
        <v>38</v>
      </c>
    </row>
    <row r="300" spans="1:23">
      <c r="A300" s="5">
        <v>301</v>
      </c>
      <c r="B300" s="5" t="s">
        <v>591</v>
      </c>
      <c r="R300" s="5" t="e">
        <v>#N/A</v>
      </c>
      <c r="S300" s="5">
        <v>40301</v>
      </c>
      <c r="T300" s="5" t="s">
        <v>14</v>
      </c>
      <c r="U300" s="5">
        <v>40352</v>
      </c>
      <c r="V300" s="5" t="s">
        <v>14</v>
      </c>
      <c r="W300" s="5">
        <v>999</v>
      </c>
    </row>
    <row r="301" spans="1:23" ht="15.75">
      <c r="A301" s="14">
        <v>302</v>
      </c>
      <c r="B301" s="5" t="s">
        <v>591</v>
      </c>
      <c r="R301" s="5" t="e">
        <v>#N/A</v>
      </c>
      <c r="S301" s="5">
        <v>41183</v>
      </c>
      <c r="U301" s="5">
        <v>41375</v>
      </c>
      <c r="W301" s="5">
        <v>139</v>
      </c>
    </row>
    <row r="302" spans="1:23">
      <c r="A302" s="5">
        <v>303</v>
      </c>
      <c r="B302" s="5" t="s">
        <v>591</v>
      </c>
      <c r="R302" s="5" t="e">
        <v>#N/A</v>
      </c>
      <c r="S302" s="5">
        <v>40884</v>
      </c>
      <c r="U302" s="5">
        <v>41074</v>
      </c>
      <c r="W302" s="5">
        <v>40</v>
      </c>
    </row>
    <row r="303" spans="1:23" ht="15.75">
      <c r="A303" s="14">
        <v>304</v>
      </c>
      <c r="B303" s="5" t="s">
        <v>591</v>
      </c>
      <c r="R303" s="5" t="e">
        <v>#N/A</v>
      </c>
      <c r="S303" s="5">
        <v>40884</v>
      </c>
      <c r="U303" s="5">
        <v>41074</v>
      </c>
      <c r="W303" s="5">
        <v>40</v>
      </c>
    </row>
    <row r="304" spans="1:23">
      <c r="A304" s="5">
        <v>305</v>
      </c>
      <c r="B304" s="5" t="s">
        <v>591</v>
      </c>
      <c r="R304" s="5" t="e">
        <v>#N/A</v>
      </c>
      <c r="S304" s="5">
        <v>41211</v>
      </c>
      <c r="U304" s="5">
        <v>41312</v>
      </c>
      <c r="W304" s="5">
        <v>114</v>
      </c>
    </row>
    <row r="305" spans="1:23" ht="15.75">
      <c r="A305" s="14">
        <v>306</v>
      </c>
      <c r="B305" s="5" t="s">
        <v>591</v>
      </c>
      <c r="R305" s="5" t="e">
        <v>#N/A</v>
      </c>
      <c r="S305" s="5">
        <v>41313</v>
      </c>
      <c r="U305" s="5">
        <v>41340</v>
      </c>
      <c r="W305" s="5">
        <v>114</v>
      </c>
    </row>
    <row r="306" spans="1:23">
      <c r="A306" s="5">
        <v>307</v>
      </c>
      <c r="B306" s="5" t="s">
        <v>591</v>
      </c>
      <c r="R306" s="5" t="e">
        <v>#N/A</v>
      </c>
      <c r="S306" s="5">
        <v>41334</v>
      </c>
      <c r="U306" s="5">
        <v>41621</v>
      </c>
      <c r="W306" s="5">
        <v>39</v>
      </c>
    </row>
    <row r="307" spans="1:23" ht="15.75">
      <c r="A307" s="14">
        <v>308</v>
      </c>
      <c r="B307" s="5" t="s">
        <v>591</v>
      </c>
      <c r="R307" s="5" t="e">
        <v>#N/A</v>
      </c>
      <c r="S307" s="5">
        <v>41365</v>
      </c>
      <c r="U307" s="5">
        <v>41507</v>
      </c>
      <c r="W307" s="5">
        <v>118</v>
      </c>
    </row>
    <row r="308" spans="1:23">
      <c r="A308" s="5">
        <v>309</v>
      </c>
      <c r="B308" s="5" t="s">
        <v>591</v>
      </c>
      <c r="R308" s="5" t="e">
        <v>#N/A</v>
      </c>
      <c r="S308" s="5">
        <v>41184</v>
      </c>
      <c r="U308" s="5">
        <v>41285</v>
      </c>
      <c r="W308" s="5">
        <v>113</v>
      </c>
    </row>
    <row r="309" spans="1:23" ht="15.75">
      <c r="A309" s="14">
        <v>310</v>
      </c>
      <c r="B309" s="5" t="s">
        <v>591</v>
      </c>
      <c r="R309" s="5" t="e">
        <v>#N/A</v>
      </c>
      <c r="S309" s="5">
        <v>40998</v>
      </c>
      <c r="U309" s="5">
        <v>41379</v>
      </c>
      <c r="W309" s="5">
        <v>92</v>
      </c>
    </row>
    <row r="310" spans="1:23">
      <c r="A310" s="5">
        <v>311</v>
      </c>
      <c r="B310" s="5" t="s">
        <v>591</v>
      </c>
      <c r="R310" s="5" t="e">
        <v>#N/A</v>
      </c>
      <c r="S310" s="5">
        <v>41380</v>
      </c>
      <c r="U310" s="5">
        <v>41494</v>
      </c>
      <c r="W310" s="5">
        <v>127</v>
      </c>
    </row>
    <row r="311" spans="1:23" ht="15.75">
      <c r="A311" s="14">
        <v>312</v>
      </c>
      <c r="B311" s="5" t="s">
        <v>591</v>
      </c>
      <c r="R311" s="5" t="e">
        <v>#N/A</v>
      </c>
      <c r="S311" s="5">
        <v>40854</v>
      </c>
      <c r="U311" s="5">
        <v>41138</v>
      </c>
      <c r="W311" s="5">
        <v>136</v>
      </c>
    </row>
    <row r="312" spans="1:23">
      <c r="A312" s="5">
        <v>313</v>
      </c>
      <c r="B312" s="5" t="s">
        <v>591</v>
      </c>
      <c r="R312" s="5" t="e">
        <v>#N/A</v>
      </c>
      <c r="S312" s="5">
        <v>41141</v>
      </c>
      <c r="U312" s="5">
        <v>41243</v>
      </c>
      <c r="W312" s="5">
        <v>136</v>
      </c>
    </row>
    <row r="313" spans="1:23" ht="15.75">
      <c r="A313" s="14">
        <v>314</v>
      </c>
      <c r="B313" s="5" t="s">
        <v>591</v>
      </c>
      <c r="R313" s="5" t="e">
        <v>#N/A</v>
      </c>
      <c r="S313" s="5">
        <v>41246</v>
      </c>
      <c r="U313" s="5">
        <v>41366</v>
      </c>
      <c r="W313" s="5">
        <v>136</v>
      </c>
    </row>
    <row r="314" spans="1:23">
      <c r="A314" s="5">
        <v>315</v>
      </c>
      <c r="B314" s="5" t="s">
        <v>591</v>
      </c>
      <c r="R314" s="5" t="e">
        <v>#N/A</v>
      </c>
      <c r="S314" s="5">
        <v>41250</v>
      </c>
      <c r="U314" s="5">
        <v>41479</v>
      </c>
      <c r="W314" s="5">
        <v>92</v>
      </c>
    </row>
    <row r="315" spans="1:23" ht="15.75">
      <c r="A315" s="14">
        <v>316</v>
      </c>
      <c r="B315" s="5" t="s">
        <v>591</v>
      </c>
      <c r="R315" s="5" t="e">
        <v>#N/A</v>
      </c>
      <c r="S315" s="5">
        <v>40919</v>
      </c>
      <c r="U315" s="5">
        <v>41044</v>
      </c>
      <c r="W315" s="5">
        <v>234</v>
      </c>
    </row>
    <row r="316" spans="1:23">
      <c r="A316" s="5">
        <v>317</v>
      </c>
      <c r="B316" s="5" t="s">
        <v>591</v>
      </c>
      <c r="R316" s="5" t="e">
        <v>#N/A</v>
      </c>
      <c r="S316" s="5">
        <v>41045</v>
      </c>
      <c r="U316" s="5">
        <v>41159</v>
      </c>
      <c r="W316" s="5">
        <v>234</v>
      </c>
    </row>
    <row r="317" spans="1:23" ht="15.75">
      <c r="A317" s="14">
        <v>318</v>
      </c>
      <c r="B317" s="5" t="s">
        <v>591</v>
      </c>
      <c r="R317" s="5" t="e">
        <v>#N/A</v>
      </c>
      <c r="S317" s="5">
        <v>41213</v>
      </c>
      <c r="U317" s="5">
        <v>41337</v>
      </c>
      <c r="W317" s="5">
        <v>17</v>
      </c>
    </row>
    <row r="318" spans="1:23">
      <c r="A318" s="5">
        <v>319</v>
      </c>
      <c r="B318" s="5" t="s">
        <v>591</v>
      </c>
      <c r="R318" s="5" t="e">
        <v>#N/A</v>
      </c>
      <c r="S318" s="5">
        <v>41338</v>
      </c>
      <c r="U318" s="5">
        <v>41450</v>
      </c>
      <c r="W318" s="5">
        <v>17</v>
      </c>
    </row>
    <row r="319" spans="1:23" ht="15.75">
      <c r="A319" s="14">
        <v>320</v>
      </c>
      <c r="B319" s="5" t="s">
        <v>591</v>
      </c>
      <c r="R319" s="5" t="e">
        <v>#N/A</v>
      </c>
      <c r="S319" s="5">
        <v>41214</v>
      </c>
      <c r="U319" s="5">
        <v>41317</v>
      </c>
      <c r="W319" s="5">
        <v>111</v>
      </c>
    </row>
    <row r="320" spans="1:23">
      <c r="A320" s="5">
        <v>321</v>
      </c>
      <c r="B320" s="5" t="s">
        <v>591</v>
      </c>
      <c r="R320" s="5" t="e">
        <v>#N/A</v>
      </c>
      <c r="S320" s="5">
        <v>41213</v>
      </c>
      <c r="U320" s="5">
        <v>41393</v>
      </c>
      <c r="W320" s="5">
        <v>92</v>
      </c>
    </row>
    <row r="321" spans="1:23" ht="15.75">
      <c r="A321" s="14">
        <v>322</v>
      </c>
      <c r="B321" s="5" t="s">
        <v>591</v>
      </c>
      <c r="R321" s="5" t="e">
        <v>#N/A</v>
      </c>
      <c r="S321" s="5">
        <v>41394</v>
      </c>
      <c r="U321" s="5">
        <v>41466</v>
      </c>
      <c r="W321" s="5">
        <v>92</v>
      </c>
    </row>
    <row r="322" spans="1:23">
      <c r="A322" s="5">
        <v>323</v>
      </c>
      <c r="B322" s="5" t="s">
        <v>591</v>
      </c>
      <c r="R322" s="5" t="e">
        <v>#N/A</v>
      </c>
      <c r="S322" s="5">
        <v>41213</v>
      </c>
      <c r="U322" s="5">
        <v>41381</v>
      </c>
      <c r="W322" s="5">
        <v>20</v>
      </c>
    </row>
    <row r="323" spans="1:23" ht="15.75">
      <c r="A323" s="14">
        <v>324</v>
      </c>
      <c r="B323" s="5" t="s">
        <v>591</v>
      </c>
      <c r="R323" s="5" t="e">
        <v>#N/A</v>
      </c>
      <c r="S323" s="5">
        <v>41382</v>
      </c>
      <c r="U323" s="5">
        <v>41409</v>
      </c>
      <c r="W323" s="5">
        <v>20</v>
      </c>
    </row>
    <row r="324" spans="1:23">
      <c r="A324" s="5">
        <v>325</v>
      </c>
      <c r="B324" s="5" t="s">
        <v>591</v>
      </c>
      <c r="R324" s="5" t="e">
        <v>#N/A</v>
      </c>
      <c r="S324" s="5">
        <v>40998</v>
      </c>
      <c r="U324" s="5">
        <v>41113</v>
      </c>
      <c r="W324" s="5">
        <v>170</v>
      </c>
    </row>
    <row r="325" spans="1:23" ht="15.75">
      <c r="A325" s="14">
        <v>326</v>
      </c>
      <c r="B325" s="5" t="s">
        <v>591</v>
      </c>
      <c r="R325" s="5" t="e">
        <v>#N/A</v>
      </c>
      <c r="S325" s="5">
        <v>40998</v>
      </c>
      <c r="U325" s="5">
        <v>41113</v>
      </c>
      <c r="W325" s="5">
        <v>170</v>
      </c>
    </row>
    <row r="326" spans="1:23">
      <c r="A326" s="5">
        <v>327</v>
      </c>
      <c r="B326" s="5" t="s">
        <v>591</v>
      </c>
      <c r="R326" s="5" t="e">
        <v>#N/A</v>
      </c>
      <c r="S326" s="5">
        <v>40998</v>
      </c>
      <c r="U326" s="5">
        <v>41113</v>
      </c>
      <c r="W326" s="5">
        <v>170</v>
      </c>
    </row>
    <row r="327" spans="1:23" ht="15.75">
      <c r="A327" s="14">
        <v>328</v>
      </c>
      <c r="B327" s="5" t="s">
        <v>591</v>
      </c>
      <c r="R327" s="5" t="e">
        <v>#N/A</v>
      </c>
      <c r="S327" s="5">
        <v>40998</v>
      </c>
      <c r="U327" s="5">
        <v>41113</v>
      </c>
      <c r="W327" s="5">
        <v>170</v>
      </c>
    </row>
    <row r="328" spans="1:23">
      <c r="A328" s="5">
        <v>329</v>
      </c>
      <c r="B328" s="5" t="s">
        <v>591</v>
      </c>
      <c r="R328" s="5" t="e">
        <v>#N/A</v>
      </c>
      <c r="S328" s="5">
        <v>40998</v>
      </c>
      <c r="U328" s="5">
        <v>41113</v>
      </c>
      <c r="W328" s="5">
        <v>170</v>
      </c>
    </row>
    <row r="329" spans="1:23" ht="15.75">
      <c r="A329" s="14">
        <v>330</v>
      </c>
      <c r="B329" s="5" t="s">
        <v>591</v>
      </c>
      <c r="R329" s="5" t="e">
        <v>#N/A</v>
      </c>
      <c r="S329" s="5">
        <v>40998</v>
      </c>
      <c r="U329" s="5">
        <v>41113</v>
      </c>
      <c r="W329" s="5">
        <v>170</v>
      </c>
    </row>
    <row r="330" spans="1:23">
      <c r="A330" s="5">
        <v>331</v>
      </c>
      <c r="B330" s="5" t="s">
        <v>591</v>
      </c>
      <c r="R330" s="5" t="e">
        <v>#N/A</v>
      </c>
      <c r="S330" s="5">
        <v>41114</v>
      </c>
      <c r="U330" s="5">
        <v>41120</v>
      </c>
      <c r="W330" s="5">
        <v>205</v>
      </c>
    </row>
    <row r="331" spans="1:23" ht="15.75">
      <c r="A331" s="14">
        <v>332</v>
      </c>
      <c r="B331" s="5" t="s">
        <v>591</v>
      </c>
      <c r="R331" s="5" t="e">
        <v>#N/A</v>
      </c>
      <c r="S331" s="5">
        <v>40301</v>
      </c>
      <c r="T331" s="5" t="s">
        <v>14</v>
      </c>
      <c r="U331" s="5">
        <v>41723</v>
      </c>
      <c r="W331" s="5">
        <v>382</v>
      </c>
    </row>
    <row r="332" spans="1:23">
      <c r="A332" s="5">
        <v>333</v>
      </c>
      <c r="B332" s="5" t="s">
        <v>591</v>
      </c>
      <c r="R332" s="5" t="e">
        <v>#N/A</v>
      </c>
      <c r="S332" s="5">
        <v>40546</v>
      </c>
      <c r="T332" s="5" t="s">
        <v>14</v>
      </c>
      <c r="U332" s="5">
        <v>40711</v>
      </c>
      <c r="V332" s="5" t="s">
        <v>14</v>
      </c>
      <c r="W332" s="5">
        <v>999</v>
      </c>
    </row>
    <row r="333" spans="1:23" ht="15.75">
      <c r="A333" s="14">
        <v>334</v>
      </c>
      <c r="B333" s="5" t="s">
        <v>591</v>
      </c>
      <c r="R333" s="5" t="e">
        <v>#N/A</v>
      </c>
      <c r="S333" s="5">
        <v>41130</v>
      </c>
      <c r="U333" s="5">
        <v>41214</v>
      </c>
      <c r="W333" s="5">
        <v>213</v>
      </c>
    </row>
    <row r="334" spans="1:23">
      <c r="A334" s="5">
        <v>335</v>
      </c>
      <c r="B334" s="5" t="s">
        <v>591</v>
      </c>
      <c r="R334" s="5" t="e">
        <v>#N/A</v>
      </c>
      <c r="S334" s="5">
        <v>41215</v>
      </c>
      <c r="U334" s="5">
        <v>41311</v>
      </c>
      <c r="W334" s="5">
        <v>274</v>
      </c>
    </row>
    <row r="335" spans="1:23" ht="15.75">
      <c r="A335" s="14">
        <v>336</v>
      </c>
      <c r="B335" s="5" t="s">
        <v>591</v>
      </c>
      <c r="R335" s="5" t="e">
        <v>#N/A</v>
      </c>
      <c r="S335" s="5">
        <v>40770</v>
      </c>
      <c r="T335" s="5" t="s">
        <v>14</v>
      </c>
      <c r="U335" s="5">
        <v>40841</v>
      </c>
      <c r="W335" s="5">
        <v>500</v>
      </c>
    </row>
    <row r="336" spans="1:23">
      <c r="A336" s="5">
        <v>337</v>
      </c>
      <c r="B336" s="5" t="s">
        <v>591</v>
      </c>
      <c r="R336" s="5" t="e">
        <v>#N/A</v>
      </c>
      <c r="S336" s="5">
        <v>41184</v>
      </c>
      <c r="U336" s="5">
        <v>41241</v>
      </c>
      <c r="W336" s="5">
        <v>317</v>
      </c>
    </row>
    <row r="337" spans="1:23" ht="15.75">
      <c r="A337" s="14">
        <v>338</v>
      </c>
      <c r="B337" s="5" t="s">
        <v>591</v>
      </c>
      <c r="R337" s="5" t="e">
        <v>#N/A</v>
      </c>
      <c r="S337" s="5">
        <v>41516</v>
      </c>
      <c r="U337" s="5">
        <v>41558</v>
      </c>
      <c r="W337" s="5">
        <v>31</v>
      </c>
    </row>
    <row r="338" spans="1:23">
      <c r="A338" s="5">
        <v>339</v>
      </c>
      <c r="B338" s="5" t="s">
        <v>591</v>
      </c>
      <c r="R338" s="5" t="e">
        <v>#N/A</v>
      </c>
      <c r="S338" s="5">
        <v>41122</v>
      </c>
      <c r="U338" s="5">
        <v>41122</v>
      </c>
      <c r="W338" s="5">
        <v>74</v>
      </c>
    </row>
    <row r="339" spans="1:23" ht="15.75">
      <c r="A339" s="14">
        <v>340</v>
      </c>
      <c r="B339" s="5" t="s">
        <v>591</v>
      </c>
      <c r="R339" s="5" t="e">
        <v>#N/A</v>
      </c>
      <c r="S339" s="5">
        <v>41123</v>
      </c>
      <c r="U339" s="5">
        <v>41129</v>
      </c>
      <c r="W339" s="5">
        <v>74</v>
      </c>
    </row>
    <row r="340" spans="1:23">
      <c r="A340" s="5">
        <v>341</v>
      </c>
      <c r="B340" s="5" t="s">
        <v>591</v>
      </c>
      <c r="R340" s="5" t="e">
        <v>#N/A</v>
      </c>
      <c r="S340" s="5">
        <v>40842</v>
      </c>
      <c r="U340" s="5">
        <v>40935</v>
      </c>
      <c r="W340" s="5">
        <v>520</v>
      </c>
    </row>
    <row r="341" spans="1:23" ht="15.75">
      <c r="A341" s="14">
        <v>342</v>
      </c>
      <c r="B341" s="5" t="s">
        <v>591</v>
      </c>
      <c r="R341" s="5" t="e">
        <v>#N/A</v>
      </c>
      <c r="S341" s="5">
        <v>40301</v>
      </c>
      <c r="T341" s="5" t="s">
        <v>14</v>
      </c>
      <c r="U341" s="5">
        <v>40451</v>
      </c>
      <c r="V341" s="5" t="s">
        <v>14</v>
      </c>
      <c r="W341" s="5">
        <v>999</v>
      </c>
    </row>
    <row r="342" spans="1:23">
      <c r="A342" s="5">
        <v>343</v>
      </c>
      <c r="B342" s="5" t="s">
        <v>591</v>
      </c>
      <c r="R342" s="5" t="e">
        <v>#N/A</v>
      </c>
      <c r="S342" s="5">
        <v>40452</v>
      </c>
      <c r="T342" s="5" t="s">
        <v>14</v>
      </c>
      <c r="U342" s="5">
        <v>40816</v>
      </c>
      <c r="V342" s="5" t="s">
        <v>14</v>
      </c>
      <c r="W342" s="5">
        <v>999</v>
      </c>
    </row>
    <row r="343" spans="1:23" ht="15.75">
      <c r="A343" s="14">
        <v>344</v>
      </c>
      <c r="B343" s="5" t="s">
        <v>591</v>
      </c>
      <c r="R343" s="5" t="e">
        <v>#N/A</v>
      </c>
      <c r="S343" s="5">
        <v>40816</v>
      </c>
      <c r="U343" s="5">
        <v>41179</v>
      </c>
      <c r="W343" s="5">
        <v>380</v>
      </c>
    </row>
    <row r="344" spans="1:23">
      <c r="A344" s="5">
        <v>345</v>
      </c>
      <c r="B344" s="5" t="s">
        <v>591</v>
      </c>
      <c r="R344" s="5" t="e">
        <v>#N/A</v>
      </c>
      <c r="S344" s="5">
        <v>41180</v>
      </c>
      <c r="U344" s="5">
        <v>41544</v>
      </c>
      <c r="W344" s="5">
        <v>380</v>
      </c>
    </row>
    <row r="345" spans="1:23" ht="15.75">
      <c r="A345" s="14">
        <v>346</v>
      </c>
      <c r="B345" s="5" t="s">
        <v>591</v>
      </c>
      <c r="R345" s="5" t="e">
        <v>#N/A</v>
      </c>
      <c r="S345" s="5">
        <v>41548</v>
      </c>
      <c r="U345" s="5">
        <v>41726</v>
      </c>
      <c r="W345" s="5">
        <v>379</v>
      </c>
    </row>
    <row r="346" spans="1:23">
      <c r="A346" s="5">
        <v>347</v>
      </c>
      <c r="B346" s="5" t="s">
        <v>591</v>
      </c>
      <c r="R346" s="5" t="e">
        <v>#N/A</v>
      </c>
      <c r="S346" s="5">
        <v>40819</v>
      </c>
      <c r="U346" s="5">
        <v>41726</v>
      </c>
      <c r="W346" s="5">
        <v>379</v>
      </c>
    </row>
    <row r="347" spans="1:23" ht="15.75">
      <c r="A347" s="14">
        <v>348</v>
      </c>
      <c r="B347" s="5" t="s">
        <v>591</v>
      </c>
      <c r="R347" s="5" t="e">
        <v>#N/A</v>
      </c>
      <c r="S347" s="5">
        <v>40816</v>
      </c>
      <c r="U347" s="5">
        <v>40875</v>
      </c>
      <c r="W347" s="5">
        <v>429</v>
      </c>
    </row>
    <row r="348" spans="1:23">
      <c r="A348" s="5">
        <v>349</v>
      </c>
      <c r="B348" s="5" t="s">
        <v>591</v>
      </c>
      <c r="R348" s="5" t="e">
        <v>#N/A</v>
      </c>
      <c r="S348" s="5">
        <v>40876</v>
      </c>
      <c r="U348" s="5">
        <v>40939</v>
      </c>
      <c r="W348" s="5">
        <v>1178</v>
      </c>
    </row>
    <row r="349" spans="1:23" ht="15.75">
      <c r="A349" s="14">
        <v>350</v>
      </c>
      <c r="B349" s="5" t="s">
        <v>591</v>
      </c>
      <c r="R349" s="5" t="e">
        <v>#N/A</v>
      </c>
      <c r="S349" s="5">
        <v>40840</v>
      </c>
      <c r="U349" s="5">
        <v>40865</v>
      </c>
      <c r="W349" s="5">
        <v>413</v>
      </c>
    </row>
    <row r="350" spans="1:23">
      <c r="A350" s="5">
        <v>351</v>
      </c>
      <c r="B350" s="5" t="s">
        <v>591</v>
      </c>
      <c r="R350" s="5" t="e">
        <v>#N/A</v>
      </c>
      <c r="S350" s="5">
        <v>40816</v>
      </c>
      <c r="U350" s="5">
        <v>40829</v>
      </c>
      <c r="W350" s="5">
        <v>1248</v>
      </c>
    </row>
    <row r="351" spans="1:23" ht="15.75">
      <c r="A351" s="14">
        <v>352</v>
      </c>
      <c r="B351" s="5" t="s">
        <v>591</v>
      </c>
      <c r="R351" s="5" t="e">
        <v>#N/A</v>
      </c>
      <c r="S351" s="5">
        <v>40967</v>
      </c>
      <c r="U351" s="5">
        <v>40980</v>
      </c>
      <c r="W351" s="5">
        <v>1149</v>
      </c>
    </row>
    <row r="352" spans="1:23">
      <c r="A352" s="5">
        <v>353</v>
      </c>
      <c r="B352" s="5" t="s">
        <v>591</v>
      </c>
      <c r="R352" s="5" t="e">
        <v>#N/A</v>
      </c>
      <c r="S352" s="5">
        <v>40819</v>
      </c>
      <c r="T352" s="5" t="s">
        <v>14</v>
      </c>
      <c r="U352" s="5">
        <v>40821</v>
      </c>
      <c r="V352" s="5" t="s">
        <v>14</v>
      </c>
      <c r="W352" s="5">
        <v>999</v>
      </c>
    </row>
    <row r="353" spans="1:23" ht="15.75">
      <c r="A353" s="14">
        <v>354</v>
      </c>
      <c r="B353" s="5" t="s">
        <v>591</v>
      </c>
      <c r="R353" s="5" t="e">
        <v>#N/A</v>
      </c>
      <c r="S353" s="5">
        <v>40969</v>
      </c>
      <c r="U353" s="5">
        <v>40975</v>
      </c>
      <c r="W353" s="5">
        <v>1152</v>
      </c>
    </row>
    <row r="354" spans="1:23">
      <c r="A354" s="5">
        <v>355</v>
      </c>
      <c r="B354" s="5" t="s">
        <v>591</v>
      </c>
      <c r="R354" s="5" t="e">
        <v>#N/A</v>
      </c>
      <c r="S354" s="5">
        <v>40969</v>
      </c>
      <c r="U354" s="5">
        <v>41024</v>
      </c>
      <c r="W354" s="5">
        <v>114</v>
      </c>
    </row>
    <row r="355" spans="1:23" ht="15.75">
      <c r="A355" s="14">
        <v>356</v>
      </c>
      <c r="B355" s="5" t="s">
        <v>591</v>
      </c>
      <c r="R355" s="5" t="e">
        <v>#N/A</v>
      </c>
      <c r="S355" s="5">
        <v>41025</v>
      </c>
      <c r="U355" s="5">
        <v>41052</v>
      </c>
      <c r="W355" s="5">
        <v>114</v>
      </c>
    </row>
    <row r="356" spans="1:23">
      <c r="A356" s="5">
        <v>357</v>
      </c>
      <c r="B356" s="5" t="s">
        <v>591</v>
      </c>
      <c r="R356" s="5" t="e">
        <v>#N/A</v>
      </c>
      <c r="S356" s="5">
        <v>41074</v>
      </c>
      <c r="U356" s="5">
        <v>41095</v>
      </c>
      <c r="W356" s="5">
        <v>114</v>
      </c>
    </row>
    <row r="357" spans="1:23" ht="15.75">
      <c r="A357" s="14">
        <v>358</v>
      </c>
      <c r="B357" s="5" t="s">
        <v>591</v>
      </c>
      <c r="R357" s="5" t="e">
        <v>#N/A</v>
      </c>
      <c r="S357" s="5">
        <v>40868</v>
      </c>
      <c r="U357" s="5">
        <v>40883</v>
      </c>
      <c r="W357" s="5">
        <v>413</v>
      </c>
    </row>
    <row r="358" spans="1:23">
      <c r="A358" s="5">
        <v>359</v>
      </c>
      <c r="B358" s="5" t="s">
        <v>591</v>
      </c>
      <c r="R358" s="5" t="e">
        <v>#N/A</v>
      </c>
      <c r="S358" s="5">
        <v>41053</v>
      </c>
      <c r="U358" s="5">
        <v>41058</v>
      </c>
      <c r="W358" s="5">
        <v>158</v>
      </c>
    </row>
    <row r="359" spans="1:23" ht="15.75">
      <c r="A359" s="14">
        <v>360</v>
      </c>
      <c r="B359" s="5" t="s">
        <v>591</v>
      </c>
      <c r="R359" s="5" t="e">
        <v>#N/A</v>
      </c>
      <c r="S359" s="5">
        <v>41059</v>
      </c>
      <c r="U359" s="5">
        <v>41074</v>
      </c>
      <c r="W359" s="5">
        <v>1082</v>
      </c>
    </row>
    <row r="360" spans="1:23">
      <c r="A360" s="5">
        <v>361</v>
      </c>
      <c r="B360" s="5" t="s">
        <v>591</v>
      </c>
      <c r="R360" s="5" t="e">
        <v>#N/A</v>
      </c>
      <c r="S360" s="5">
        <v>40884</v>
      </c>
      <c r="U360" s="5">
        <v>40897</v>
      </c>
      <c r="W360" s="5">
        <v>413</v>
      </c>
    </row>
    <row r="361" spans="1:23" ht="15.75">
      <c r="A361" s="14">
        <v>362</v>
      </c>
      <c r="B361" s="5" t="s">
        <v>591</v>
      </c>
      <c r="R361" s="5" t="e">
        <v>#N/A</v>
      </c>
      <c r="S361" s="5">
        <v>41046</v>
      </c>
      <c r="U361" s="5">
        <v>41060</v>
      </c>
      <c r="W361" s="5">
        <v>37</v>
      </c>
    </row>
    <row r="362" spans="1:23">
      <c r="A362" s="5">
        <v>363</v>
      </c>
      <c r="B362" s="5" t="s">
        <v>591</v>
      </c>
      <c r="R362" s="5" t="e">
        <v>#N/A</v>
      </c>
      <c r="S362" s="5">
        <v>41096</v>
      </c>
      <c r="U362" s="5">
        <v>41109</v>
      </c>
      <c r="W362" s="5">
        <v>132</v>
      </c>
    </row>
    <row r="363" spans="1:23" ht="15.75">
      <c r="A363" s="14">
        <v>364</v>
      </c>
      <c r="B363" s="5" t="s">
        <v>591</v>
      </c>
      <c r="R363" s="5" t="e">
        <v>#N/A</v>
      </c>
      <c r="S363" s="5">
        <v>40976</v>
      </c>
      <c r="U363" s="5">
        <v>41031</v>
      </c>
      <c r="W363" s="5">
        <v>37</v>
      </c>
    </row>
    <row r="364" spans="1:23">
      <c r="A364" s="5">
        <v>365</v>
      </c>
      <c r="B364" s="5" t="s">
        <v>591</v>
      </c>
      <c r="R364" s="5" t="e">
        <v>#N/A</v>
      </c>
      <c r="S364" s="5">
        <v>41085</v>
      </c>
      <c r="U364" s="5">
        <v>41099</v>
      </c>
      <c r="W364" s="5">
        <v>37</v>
      </c>
    </row>
    <row r="365" spans="1:23" ht="15.75">
      <c r="A365" s="14">
        <v>366</v>
      </c>
      <c r="B365" s="5" t="s">
        <v>591</v>
      </c>
      <c r="R365" s="5" t="e">
        <v>#N/A</v>
      </c>
      <c r="S365" s="5">
        <v>41100</v>
      </c>
      <c r="U365" s="5">
        <v>41127</v>
      </c>
      <c r="W365" s="5">
        <v>37</v>
      </c>
    </row>
    <row r="366" spans="1:23">
      <c r="A366" s="5">
        <v>367</v>
      </c>
      <c r="B366" s="5" t="s">
        <v>591</v>
      </c>
      <c r="R366" s="5" t="e">
        <v>#N/A</v>
      </c>
      <c r="S366" s="5">
        <v>40826</v>
      </c>
      <c r="T366" s="5" t="s">
        <v>14</v>
      </c>
      <c r="U366" s="5">
        <v>40829</v>
      </c>
      <c r="V366" s="5" t="s">
        <v>14</v>
      </c>
      <c r="W366" s="5">
        <v>999</v>
      </c>
    </row>
    <row r="367" spans="1:23" ht="15.75">
      <c r="A367" s="14">
        <v>368</v>
      </c>
      <c r="B367" s="5" t="s">
        <v>591</v>
      </c>
      <c r="R367" s="5" t="e">
        <v>#N/A</v>
      </c>
      <c r="S367" s="5">
        <v>41248</v>
      </c>
      <c r="U367" s="5">
        <v>41255</v>
      </c>
      <c r="W367" s="5">
        <v>37</v>
      </c>
    </row>
    <row r="368" spans="1:23">
      <c r="A368" s="5">
        <v>369</v>
      </c>
      <c r="B368" s="5" t="s">
        <v>591</v>
      </c>
      <c r="R368" s="5" t="e">
        <v>#N/A</v>
      </c>
      <c r="S368" s="5">
        <v>41262</v>
      </c>
      <c r="U368" s="5">
        <v>41288</v>
      </c>
      <c r="W368" s="5">
        <v>42</v>
      </c>
    </row>
    <row r="369" spans="1:23" ht="15.75">
      <c r="A369" s="14">
        <v>370</v>
      </c>
      <c r="B369" s="5" t="s">
        <v>591</v>
      </c>
      <c r="R369" s="5" t="e">
        <v>#N/A</v>
      </c>
      <c r="S369" s="5">
        <v>41289</v>
      </c>
      <c r="U369" s="5">
        <v>41290</v>
      </c>
      <c r="W369" s="5">
        <v>42</v>
      </c>
    </row>
    <row r="370" spans="1:23">
      <c r="A370" s="5">
        <v>371</v>
      </c>
      <c r="B370" s="5" t="s">
        <v>591</v>
      </c>
      <c r="R370" s="5" t="e">
        <v>#N/A</v>
      </c>
      <c r="S370" s="5">
        <v>41291</v>
      </c>
      <c r="U370" s="5">
        <v>41298</v>
      </c>
      <c r="W370" s="5">
        <v>42</v>
      </c>
    </row>
    <row r="371" spans="1:23" ht="15.75">
      <c r="A371" s="14">
        <v>372</v>
      </c>
      <c r="B371" s="5" t="s">
        <v>591</v>
      </c>
      <c r="R371" s="5" t="e">
        <v>#N/A</v>
      </c>
      <c r="S371" s="5">
        <v>41299</v>
      </c>
      <c r="U371" s="5">
        <v>41306</v>
      </c>
      <c r="W371" s="5">
        <v>42</v>
      </c>
    </row>
    <row r="372" spans="1:23">
      <c r="A372" s="5">
        <v>373</v>
      </c>
      <c r="B372" s="5" t="s">
        <v>591</v>
      </c>
      <c r="R372" s="5" t="e">
        <v>#N/A</v>
      </c>
      <c r="S372" s="5">
        <v>41316</v>
      </c>
      <c r="U372" s="5">
        <v>41331</v>
      </c>
      <c r="W372" s="5">
        <v>42</v>
      </c>
    </row>
    <row r="373" spans="1:23" ht="15.75">
      <c r="A373" s="14">
        <v>374</v>
      </c>
      <c r="B373" s="5" t="s">
        <v>591</v>
      </c>
      <c r="R373" s="5" t="e">
        <v>#N/A</v>
      </c>
      <c r="S373" s="5">
        <v>41297</v>
      </c>
      <c r="U373" s="5">
        <v>41298</v>
      </c>
      <c r="W373" s="5">
        <v>37</v>
      </c>
    </row>
    <row r="374" spans="1:23">
      <c r="A374" s="5">
        <v>375</v>
      </c>
      <c r="B374" s="5" t="s">
        <v>591</v>
      </c>
      <c r="R374" s="5" t="e">
        <v>#N/A</v>
      </c>
      <c r="S374" s="5">
        <v>41299</v>
      </c>
      <c r="U374" s="5">
        <v>41306</v>
      </c>
      <c r="W374" s="5">
        <v>37</v>
      </c>
    </row>
    <row r="375" spans="1:23" ht="15.75">
      <c r="A375" s="14">
        <v>376</v>
      </c>
      <c r="B375" s="5" t="s">
        <v>591</v>
      </c>
      <c r="R375" s="5" t="e">
        <v>#N/A</v>
      </c>
      <c r="S375" s="5">
        <v>41309</v>
      </c>
      <c r="U375" s="5">
        <v>41316</v>
      </c>
      <c r="W375" s="5">
        <v>37</v>
      </c>
    </row>
    <row r="376" spans="1:23">
      <c r="A376" s="5">
        <v>377</v>
      </c>
      <c r="B376" s="5" t="s">
        <v>591</v>
      </c>
      <c r="R376" s="5" t="e">
        <v>#N/A</v>
      </c>
      <c r="S376" s="5">
        <v>41365</v>
      </c>
      <c r="U376" s="5">
        <v>41390</v>
      </c>
      <c r="W376" s="5">
        <v>63</v>
      </c>
    </row>
    <row r="377" spans="1:23" ht="15.75">
      <c r="A377" s="14">
        <v>378</v>
      </c>
      <c r="B377" s="5" t="s">
        <v>591</v>
      </c>
      <c r="R377" s="5" t="e">
        <v>#N/A</v>
      </c>
      <c r="S377" s="5">
        <v>41324</v>
      </c>
      <c r="U377" s="5">
        <v>41339</v>
      </c>
      <c r="W377" s="5">
        <v>37</v>
      </c>
    </row>
    <row r="378" spans="1:23">
      <c r="A378" s="5">
        <v>379</v>
      </c>
      <c r="B378" s="5" t="s">
        <v>591</v>
      </c>
      <c r="R378" s="5" t="e">
        <v>#N/A</v>
      </c>
      <c r="S378" s="5">
        <v>41340</v>
      </c>
      <c r="U378" s="5">
        <v>41347</v>
      </c>
      <c r="W378" s="5">
        <v>37</v>
      </c>
    </row>
    <row r="379" spans="1:23" ht="15.75">
      <c r="A379" s="14">
        <v>380</v>
      </c>
      <c r="B379" s="5" t="s">
        <v>591</v>
      </c>
      <c r="R379" s="5" t="e">
        <v>#N/A</v>
      </c>
      <c r="S379" s="5">
        <v>40870</v>
      </c>
      <c r="U379" s="5">
        <v>40899</v>
      </c>
      <c r="W379" s="5">
        <v>411</v>
      </c>
    </row>
    <row r="380" spans="1:23">
      <c r="A380" s="5">
        <v>381</v>
      </c>
      <c r="B380" s="5" t="s">
        <v>591</v>
      </c>
      <c r="R380" s="5" t="e">
        <v>#N/A</v>
      </c>
      <c r="S380" s="5">
        <v>41628</v>
      </c>
      <c r="U380" s="5">
        <v>41660</v>
      </c>
      <c r="W380" s="5">
        <v>689</v>
      </c>
    </row>
    <row r="381" spans="1:23" ht="15.75">
      <c r="A381" s="14">
        <v>382</v>
      </c>
      <c r="B381" s="5" t="s">
        <v>591</v>
      </c>
      <c r="R381" s="5" t="e">
        <v>#N/A</v>
      </c>
      <c r="S381" s="5">
        <v>41302</v>
      </c>
      <c r="U381" s="5">
        <v>41311</v>
      </c>
      <c r="W381" s="5">
        <v>135</v>
      </c>
    </row>
    <row r="382" spans="1:23">
      <c r="A382" s="5">
        <v>383</v>
      </c>
      <c r="B382" s="5" t="s">
        <v>591</v>
      </c>
      <c r="R382" s="5" t="e">
        <v>#N/A</v>
      </c>
      <c r="S382" s="5">
        <v>41393</v>
      </c>
      <c r="U382" s="5">
        <v>41411</v>
      </c>
      <c r="W382" s="5">
        <v>63</v>
      </c>
    </row>
    <row r="383" spans="1:23" ht="15.75">
      <c r="A383" s="14">
        <v>384</v>
      </c>
      <c r="B383" s="5" t="s">
        <v>591</v>
      </c>
      <c r="R383" s="5" t="e">
        <v>#N/A</v>
      </c>
      <c r="S383" s="5">
        <v>40816</v>
      </c>
      <c r="U383" s="5">
        <v>40836</v>
      </c>
      <c r="W383" s="5">
        <v>454</v>
      </c>
    </row>
    <row r="384" spans="1:23">
      <c r="A384" s="5">
        <v>385</v>
      </c>
      <c r="B384" s="5" t="s">
        <v>591</v>
      </c>
      <c r="R384" s="5" t="e">
        <v>#N/A</v>
      </c>
      <c r="S384" s="5">
        <v>41410</v>
      </c>
      <c r="U384" s="5">
        <v>41436</v>
      </c>
      <c r="W384" s="5">
        <v>47</v>
      </c>
    </row>
    <row r="385" spans="1:23" ht="15.75">
      <c r="A385" s="14">
        <v>386</v>
      </c>
      <c r="B385" s="5" t="s">
        <v>591</v>
      </c>
      <c r="R385" s="5" t="e">
        <v>#N/A</v>
      </c>
      <c r="S385" s="5">
        <v>41582</v>
      </c>
      <c r="U385" s="5">
        <v>41584</v>
      </c>
      <c r="W385" s="5">
        <v>84</v>
      </c>
    </row>
    <row r="386" spans="1:23">
      <c r="A386" s="5">
        <v>387</v>
      </c>
      <c r="B386" s="5" t="s">
        <v>591</v>
      </c>
      <c r="R386" s="5" t="e">
        <v>#N/A</v>
      </c>
      <c r="S386" s="5">
        <v>41465</v>
      </c>
      <c r="U386" s="5">
        <v>41492</v>
      </c>
      <c r="W386" s="5">
        <v>54</v>
      </c>
    </row>
    <row r="387" spans="1:23" ht="15.75">
      <c r="A387" s="14">
        <v>388</v>
      </c>
      <c r="B387" s="5" t="s">
        <v>591</v>
      </c>
      <c r="R387" s="5" t="e">
        <v>#N/A</v>
      </c>
      <c r="S387" s="5">
        <v>41493</v>
      </c>
      <c r="U387" s="5">
        <v>41549</v>
      </c>
      <c r="W387" s="5">
        <v>54</v>
      </c>
    </row>
    <row r="388" spans="1:23">
      <c r="A388" s="5">
        <v>389</v>
      </c>
      <c r="B388" s="5" t="s">
        <v>591</v>
      </c>
      <c r="R388" s="5" t="e">
        <v>#N/A</v>
      </c>
      <c r="S388" s="5">
        <v>41451</v>
      </c>
      <c r="U388" s="5">
        <v>41565</v>
      </c>
      <c r="W388" s="5">
        <v>37</v>
      </c>
    </row>
    <row r="389" spans="1:23" ht="15.75">
      <c r="A389" s="14">
        <v>390</v>
      </c>
      <c r="B389" s="5" t="s">
        <v>591</v>
      </c>
      <c r="R389" s="5" t="e">
        <v>#N/A</v>
      </c>
      <c r="S389" s="5">
        <v>41568</v>
      </c>
      <c r="U389" s="5">
        <v>41579</v>
      </c>
      <c r="W389" s="5">
        <v>84</v>
      </c>
    </row>
    <row r="390" spans="1:23">
      <c r="A390" s="5">
        <v>391</v>
      </c>
      <c r="B390" s="5" t="s">
        <v>591</v>
      </c>
      <c r="R390" s="5" t="e">
        <v>#N/A</v>
      </c>
      <c r="S390" s="5">
        <v>41365</v>
      </c>
      <c r="U390" s="5">
        <v>41390</v>
      </c>
      <c r="W390" s="5">
        <v>66</v>
      </c>
    </row>
    <row r="391" spans="1:23" ht="15.75">
      <c r="A391" s="14">
        <v>392</v>
      </c>
      <c r="B391" s="5" t="s">
        <v>591</v>
      </c>
      <c r="R391" s="5" t="e">
        <v>#N/A</v>
      </c>
      <c r="S391" s="5">
        <v>41365</v>
      </c>
      <c r="U391" s="5">
        <v>41390</v>
      </c>
      <c r="W391" s="5">
        <v>66</v>
      </c>
    </row>
    <row r="392" spans="1:23">
      <c r="A392" s="5">
        <v>393</v>
      </c>
      <c r="B392" s="5" t="s">
        <v>591</v>
      </c>
      <c r="R392" s="5" t="e">
        <v>#N/A</v>
      </c>
      <c r="S392" s="5">
        <v>41340</v>
      </c>
      <c r="U392" s="5">
        <v>41367</v>
      </c>
      <c r="W392" s="5">
        <v>83</v>
      </c>
    </row>
    <row r="393" spans="1:23" ht="15.75">
      <c r="A393" s="14">
        <v>394</v>
      </c>
      <c r="B393" s="5" t="s">
        <v>591</v>
      </c>
      <c r="R393" s="5" t="e">
        <v>#N/A</v>
      </c>
      <c r="S393" s="5">
        <v>41250</v>
      </c>
      <c r="U393" s="5">
        <v>41288</v>
      </c>
      <c r="W393" s="5">
        <v>140</v>
      </c>
    </row>
    <row r="394" spans="1:23">
      <c r="A394" s="5">
        <v>395</v>
      </c>
      <c r="B394" s="5" t="s">
        <v>591</v>
      </c>
      <c r="R394" s="5" t="e">
        <v>#N/A</v>
      </c>
      <c r="S394" s="5">
        <v>41250</v>
      </c>
      <c r="U394" s="5">
        <v>41288</v>
      </c>
      <c r="W394" s="5">
        <v>66</v>
      </c>
    </row>
    <row r="395" spans="1:23" ht="15.75">
      <c r="A395" s="14">
        <v>396</v>
      </c>
      <c r="B395" s="5" t="s">
        <v>591</v>
      </c>
      <c r="R395" s="5" t="e">
        <v>#N/A</v>
      </c>
      <c r="S395" s="5">
        <v>41365</v>
      </c>
      <c r="U395" s="5">
        <v>41390</v>
      </c>
      <c r="W395" s="5">
        <v>66</v>
      </c>
    </row>
    <row r="396" spans="1:23">
      <c r="A396" s="5">
        <v>397</v>
      </c>
      <c r="B396" s="5" t="s">
        <v>591</v>
      </c>
      <c r="R396" s="5" t="e">
        <v>#N/A</v>
      </c>
      <c r="S396" s="5">
        <v>41365</v>
      </c>
      <c r="U396" s="5">
        <v>41390</v>
      </c>
      <c r="W396" s="5">
        <v>66</v>
      </c>
    </row>
    <row r="397" spans="1:23" ht="15.75">
      <c r="A397" s="14">
        <v>398</v>
      </c>
      <c r="B397" s="5" t="s">
        <v>591</v>
      </c>
      <c r="R397" s="5" t="e">
        <v>#N/A</v>
      </c>
      <c r="S397" s="5">
        <v>41365</v>
      </c>
      <c r="U397" s="5">
        <v>41390</v>
      </c>
      <c r="W397" s="5">
        <v>66</v>
      </c>
    </row>
    <row r="398" spans="1:23">
      <c r="A398" s="5">
        <v>399</v>
      </c>
      <c r="B398" s="5" t="s">
        <v>591</v>
      </c>
      <c r="R398" s="5" t="e">
        <v>#N/A</v>
      </c>
      <c r="S398" s="5">
        <v>41340</v>
      </c>
      <c r="U398" s="5">
        <v>41367</v>
      </c>
      <c r="W398" s="5">
        <v>83</v>
      </c>
    </row>
    <row r="399" spans="1:23" ht="15.75">
      <c r="A399" s="14">
        <v>400</v>
      </c>
      <c r="B399" s="5" t="s">
        <v>591</v>
      </c>
      <c r="R399" s="5" t="e">
        <v>#N/A</v>
      </c>
      <c r="S399" s="5">
        <v>41250</v>
      </c>
      <c r="U399" s="5">
        <v>41288</v>
      </c>
      <c r="W399" s="5">
        <v>140</v>
      </c>
    </row>
    <row r="400" spans="1:23">
      <c r="A400" s="5">
        <v>401</v>
      </c>
      <c r="B400" s="5" t="s">
        <v>591</v>
      </c>
      <c r="R400" s="5" t="e">
        <v>#N/A</v>
      </c>
      <c r="S400" s="5">
        <v>41250</v>
      </c>
      <c r="U400" s="5">
        <v>41288</v>
      </c>
      <c r="W400" s="5">
        <v>63</v>
      </c>
    </row>
    <row r="401" spans="1:23" ht="15.75">
      <c r="A401" s="14">
        <v>402</v>
      </c>
      <c r="B401" s="5" t="s">
        <v>591</v>
      </c>
      <c r="R401" s="5" t="e">
        <v>#N/A</v>
      </c>
      <c r="S401" s="5">
        <v>40850</v>
      </c>
      <c r="U401" s="5">
        <v>41043</v>
      </c>
      <c r="W401" s="5">
        <v>293</v>
      </c>
    </row>
    <row r="402" spans="1:23">
      <c r="A402" s="5">
        <v>403</v>
      </c>
      <c r="B402" s="5" t="s">
        <v>591</v>
      </c>
      <c r="R402" s="5" t="e">
        <v>#N/A</v>
      </c>
      <c r="S402" s="5">
        <v>40963</v>
      </c>
      <c r="U402" s="5">
        <v>41061</v>
      </c>
      <c r="W402" s="5">
        <v>335</v>
      </c>
    </row>
    <row r="403" spans="1:23" ht="15.75">
      <c r="A403" s="14">
        <v>404</v>
      </c>
      <c r="B403" s="5" t="s">
        <v>591</v>
      </c>
      <c r="R403" s="5" t="e">
        <v>#N/A</v>
      </c>
      <c r="S403" s="5">
        <v>41304</v>
      </c>
      <c r="U403" s="5">
        <v>41317</v>
      </c>
      <c r="W403" s="5">
        <v>174</v>
      </c>
    </row>
    <row r="404" spans="1:23">
      <c r="A404" s="5">
        <v>405</v>
      </c>
      <c r="B404" s="5" t="s">
        <v>591</v>
      </c>
      <c r="R404" s="5" t="e">
        <v>#N/A</v>
      </c>
      <c r="S404" s="5">
        <v>41579</v>
      </c>
      <c r="U404" s="5">
        <v>41619</v>
      </c>
      <c r="W404" s="5">
        <v>0</v>
      </c>
    </row>
    <row r="405" spans="1:23" ht="15.75">
      <c r="A405" s="14">
        <v>406</v>
      </c>
      <c r="B405" s="5" t="s">
        <v>591</v>
      </c>
      <c r="R405" s="5" t="e">
        <v>#N/A</v>
      </c>
      <c r="S405" s="5">
        <v>40301</v>
      </c>
      <c r="T405" s="5" t="s">
        <v>14</v>
      </c>
      <c r="U405" s="5">
        <v>40451</v>
      </c>
      <c r="V405" s="5" t="s">
        <v>14</v>
      </c>
      <c r="W405" s="5">
        <v>999</v>
      </c>
    </row>
    <row r="406" spans="1:23">
      <c r="A406" s="5">
        <v>407</v>
      </c>
      <c r="B406" s="5" t="s">
        <v>591</v>
      </c>
      <c r="R406" s="5" t="e">
        <v>#N/A</v>
      </c>
      <c r="S406" s="5">
        <v>40452</v>
      </c>
      <c r="T406" s="5" t="s">
        <v>14</v>
      </c>
      <c r="U406" s="5">
        <v>40816</v>
      </c>
      <c r="V406" s="5" t="s">
        <v>14</v>
      </c>
      <c r="W406" s="5">
        <v>999</v>
      </c>
    </row>
    <row r="407" spans="1:23" ht="15.75">
      <c r="A407" s="14">
        <v>408</v>
      </c>
      <c r="B407" s="5" t="s">
        <v>591</v>
      </c>
      <c r="R407" s="5" t="e">
        <v>#N/A</v>
      </c>
      <c r="S407" s="5">
        <v>40452</v>
      </c>
      <c r="T407" s="5" t="s">
        <v>14</v>
      </c>
      <c r="U407" s="5">
        <v>40816</v>
      </c>
      <c r="V407" s="5" t="s">
        <v>14</v>
      </c>
      <c r="W407" s="5">
        <v>999</v>
      </c>
    </row>
    <row r="408" spans="1:23">
      <c r="A408" s="5">
        <v>409</v>
      </c>
      <c r="B408" s="5" t="s">
        <v>591</v>
      </c>
      <c r="S408" s="5">
        <v>40816</v>
      </c>
      <c r="U408" s="5">
        <v>41180</v>
      </c>
      <c r="W408" s="5">
        <v>331</v>
      </c>
    </row>
    <row r="409" spans="1:23" ht="15.75">
      <c r="A409" s="14">
        <v>410</v>
      </c>
      <c r="B409" s="5" t="s">
        <v>591</v>
      </c>
      <c r="S409" s="5">
        <v>40816</v>
      </c>
      <c r="U409" s="5">
        <v>41180</v>
      </c>
      <c r="W409" s="5">
        <v>498</v>
      </c>
    </row>
    <row r="410" spans="1:23">
      <c r="A410" s="5">
        <v>411</v>
      </c>
      <c r="B410" s="5" t="s">
        <v>591</v>
      </c>
      <c r="S410" s="5">
        <v>41183</v>
      </c>
      <c r="U410" s="5">
        <v>41547</v>
      </c>
      <c r="W410" s="5">
        <v>379</v>
      </c>
    </row>
    <row r="411" spans="1:23" ht="15.75">
      <c r="A411" s="14">
        <v>412</v>
      </c>
      <c r="B411" s="5" t="s">
        <v>591</v>
      </c>
      <c r="S411" s="5">
        <v>41183</v>
      </c>
      <c r="U411" s="5">
        <v>41547</v>
      </c>
      <c r="W411" s="5">
        <v>498</v>
      </c>
    </row>
    <row r="412" spans="1:23">
      <c r="A412" s="5">
        <v>413</v>
      </c>
      <c r="B412" s="5" t="s">
        <v>591</v>
      </c>
      <c r="S412" s="5">
        <v>41548</v>
      </c>
      <c r="U412" s="5">
        <v>41726</v>
      </c>
      <c r="W412" s="5">
        <v>379</v>
      </c>
    </row>
    <row r="413" spans="1:23" ht="15.75">
      <c r="A413" s="14">
        <v>414</v>
      </c>
      <c r="B413" s="5" t="s">
        <v>591</v>
      </c>
      <c r="S413" s="5">
        <v>40932</v>
      </c>
      <c r="U413" s="5">
        <v>41075</v>
      </c>
      <c r="W413" s="5">
        <v>171</v>
      </c>
    </row>
    <row r="414" spans="1:23">
      <c r="A414" s="5">
        <v>415</v>
      </c>
      <c r="B414" s="5" t="s">
        <v>591</v>
      </c>
      <c r="S414" s="5">
        <v>40770</v>
      </c>
      <c r="T414" s="5" t="s">
        <v>14</v>
      </c>
      <c r="U414" s="5">
        <v>40931</v>
      </c>
      <c r="W414" s="5">
        <v>245</v>
      </c>
    </row>
    <row r="415" spans="1:23" ht="15.75">
      <c r="A415" s="14">
        <v>416</v>
      </c>
      <c r="B415" s="5" t="s">
        <v>591</v>
      </c>
      <c r="S415" s="5">
        <v>40850</v>
      </c>
      <c r="U415" s="5">
        <v>41212</v>
      </c>
      <c r="W415" s="5">
        <v>221</v>
      </c>
    </row>
    <row r="416" spans="1:23">
      <c r="A416" s="5">
        <v>417</v>
      </c>
      <c r="B416" s="5" t="s">
        <v>591</v>
      </c>
      <c r="S416" s="5">
        <v>40770</v>
      </c>
      <c r="T416" s="5" t="s">
        <v>14</v>
      </c>
      <c r="U416" s="5">
        <v>41212</v>
      </c>
      <c r="W416" s="5">
        <v>245</v>
      </c>
    </row>
    <row r="417" spans="1:2" ht="15.75">
      <c r="A417" s="14">
        <v>418</v>
      </c>
      <c r="B417" s="5" t="s">
        <v>591</v>
      </c>
    </row>
    <row r="418" spans="1:2">
      <c r="A418" s="5">
        <v>419</v>
      </c>
    </row>
  </sheetData>
  <sortState ref="A3:Y43">
    <sortCondition ref="I3:I43"/>
  </sortState>
  <conditionalFormatting sqref="D25:Y25">
    <cfRule type="expression" dxfId="11" priority="11" stopIfTrue="1">
      <formula>$R25&lt;10</formula>
    </cfRule>
    <cfRule type="expression" dxfId="10" priority="12" stopIfTrue="1">
      <formula>$R25&lt;25</formula>
    </cfRule>
  </conditionalFormatting>
  <conditionalFormatting sqref="D26:D27">
    <cfRule type="expression" dxfId="9" priority="9" stopIfTrue="1">
      <formula>$R26&lt;10</formula>
    </cfRule>
    <cfRule type="expression" dxfId="8" priority="10" stopIfTrue="1">
      <formula>$R26&lt;25</formula>
    </cfRule>
  </conditionalFormatting>
  <conditionalFormatting sqref="D35:D53">
    <cfRule type="expression" dxfId="7" priority="7" stopIfTrue="1">
      <formula>$R35&lt;10</formula>
    </cfRule>
    <cfRule type="expression" dxfId="6" priority="8" stopIfTrue="1">
      <formula>$R35&lt;25</formula>
    </cfRule>
  </conditionalFormatting>
  <conditionalFormatting sqref="D26:Y47">
    <cfRule type="expression" dxfId="5" priority="5" stopIfTrue="1">
      <formula>$R26&lt;10</formula>
    </cfRule>
    <cfRule type="expression" dxfId="4" priority="6" stopIfTrue="1">
      <formula>$R26&lt;25</formula>
    </cfRule>
  </conditionalFormatting>
  <conditionalFormatting sqref="D16:Y23">
    <cfRule type="expression" dxfId="3" priority="3" stopIfTrue="1">
      <formula>$R16&lt;10</formula>
    </cfRule>
    <cfRule type="expression" dxfId="2" priority="4" stopIfTrue="1">
      <formula>$R16&lt;25</formula>
    </cfRule>
  </conditionalFormatting>
  <conditionalFormatting sqref="D42:Y255">
    <cfRule type="expression" dxfId="1" priority="1" stopIfTrue="1">
      <formula>$R42&lt;10</formula>
    </cfRule>
    <cfRule type="expression" dxfId="0" priority="2" stopIfTrue="1">
      <formula>$R42&lt;25</formula>
    </cfRule>
  </conditionalFormatting>
  <printOptions gridLines="1"/>
  <pageMargins left="0.45" right="0.5" top="0.43" bottom="0.34" header="0.3" footer="0.18"/>
  <pageSetup scale="80" fitToHeight="7" orientation="landscape" r:id="rId1"/>
  <headerFooter>
    <oddFooter>&amp;C&amp;F&amp;Rpage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Sheet4</vt:lpstr>
      <vt:lpstr>PROCURE</vt:lpstr>
      <vt:lpstr>Database</vt:lpstr>
      <vt:lpstr>PROCURE!Print_Area</vt:lpstr>
      <vt:lpstr>PROCURE!Print_Titles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L. Strykowsky</dc:creator>
  <cp:lastModifiedBy>bsimmons</cp:lastModifiedBy>
  <cp:lastPrinted>2011-11-02T16:37:26Z</cp:lastPrinted>
  <dcterms:created xsi:type="dcterms:W3CDTF">2011-10-25T16:12:24Z</dcterms:created>
  <dcterms:modified xsi:type="dcterms:W3CDTF">2011-11-08T14:17:56Z</dcterms:modified>
</cp:coreProperties>
</file>