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5" yWindow="60" windowWidth="19320" windowHeight="141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<sst xmlns="http://schemas.openxmlformats.org/spreadsheetml/2006/main" count="58" uniqueCount="26">
  <si>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and Lambda= ln2/half-life to account for isotope decay over the weekend between the two run weeks.</t>
  </si>
  <si>
    <t>1 Calculated by multiplying Maximum Total Ci in Table 1 for each isotope by ratio of 1st week neutrons generated to 1E17.</t>
  </si>
  <si>
    <t xml:space="preserve">3 Calculated by multiplying Maximum Total Ci in Table 1 for each isotope by ratio of 2nd week neutrons generated to 1E17, </t>
  </si>
  <si>
    <t>then adding residual Ci at start of 2nd week.</t>
  </si>
  <si>
    <r>
      <t xml:space="preserve">Maximum Total Ci after 2nd Week + Residual </t>
    </r>
    <r>
      <rPr>
        <b/>
        <vertAlign val="superscript"/>
        <sz val="10"/>
        <rFont val="Verdana"/>
        <family val="0"/>
      </rPr>
      <t>3</t>
    </r>
  </si>
  <si>
    <t>A. 2nd NBI Only (2E17 Neutrons/yr; 4E16 Neutrons 1st week, 1.6E17 Neutrons 2nd week)</t>
  </si>
  <si>
    <t>C. New CS + 2nd NBI  (4E18 Neutrons/yr; 1.6E18 Neutrons 1st week, 2.4E18 Neutrons 2nd week)</t>
  </si>
  <si>
    <t xml:space="preserve">2 Calculated from product of maximum total Ci after 1st Week and exp (-Lambda*T), where T=60 hours, </t>
  </si>
  <si>
    <t>Max Ci/Cat 3 after 1st Week</t>
  </si>
  <si>
    <t>Max Ci/Cat 3 after 2nd Week</t>
  </si>
  <si>
    <t xml:space="preserve"> </t>
  </si>
  <si>
    <t>B. New CS Only (2E18 Neutrons/yr; 8E17 Neutrons 1st week, 1.2E18 Neutrons 2nd week)</t>
  </si>
  <si>
    <t>Table 3 Assessment of Maximum NSTX Activation Products for Upgrade Scenarios</t>
  </si>
  <si>
    <r>
      <t xml:space="preserve">Maximum Total Ci after 1st Week </t>
    </r>
    <r>
      <rPr>
        <b/>
        <vertAlign val="superscript"/>
        <sz val="10"/>
        <rFont val="Verdana"/>
        <family val="0"/>
      </rPr>
      <t>1</t>
    </r>
    <r>
      <rPr>
        <b/>
        <sz val="10"/>
        <rFont val="Verdana"/>
        <family val="0"/>
      </rPr>
      <t xml:space="preserve"> </t>
    </r>
  </si>
  <si>
    <r>
      <t xml:space="preserve">Residual Ci @ Start of 2nd Week </t>
    </r>
    <r>
      <rPr>
        <b/>
        <vertAlign val="superscript"/>
        <sz val="10"/>
        <rFont val="Verdana"/>
        <family val="0"/>
      </rPr>
      <t>2</t>
    </r>
  </si>
  <si>
    <t>Isotope</t>
  </si>
  <si>
    <t>Half-Life</t>
  </si>
  <si>
    <t>Mn-56</t>
  </si>
  <si>
    <t>2.58E+00 Hr</t>
  </si>
  <si>
    <t>Cu-64</t>
  </si>
  <si>
    <t>1.27E+01 Hr</t>
  </si>
  <si>
    <t>Na-24</t>
  </si>
  <si>
    <t>1.50E+01 Hr</t>
  </si>
  <si>
    <t>Cat 3 Threshold (Ci)</t>
  </si>
  <si>
    <t>Summation of Radionuclide Threshold Ratios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</si>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</sst>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"/>
      <name val="Verdana"/>
      <family val="0"/>
    </font>
    <font>
      <b/>
      <sz val="12"/>
      <color indexed="10"/>
      <name val="Verdana"/>
      <family val="0"/>
    </font>
    <font>
      <b/>
      <vertAlign val="superscript"/>
      <sz val="10"/>
      <name val="Verdana"/>
      <family val="0"/>
    </font>
    <font>
      <b/>
      <u val="single"/>
      <sz val="10"/>
      <name val="Verdana"/>
      <family val="0"/>
    </font>
    <font>
      <sz val="10"/>
      <color indexed="10"/>
      <name val="Verdana"/>
      <family val="0"/>
    </font>
    <font>
      <sz val="12"/>
      <color indexed="10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 horizontal="center" wrapText="1"/>
    </xf>
    <xf numFmtId="11" fontId="1" fillId="0" borderId="0" xfId="0" applyNumberFormat="1" applyFont="1" applyAlignment="1">
      <alignment horizontal="center" wrapText="1"/>
    </xf>
    <xf numFmtId="1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1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1" fontId="7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125" zoomScaleNormal="125" workbookViewId="0" topLeftCell="A37">
      <selection activeCell="L45" sqref="L45"/>
    </sheetView>
  </sheetViews>
  <sheetFormatPr defaultColWidth="9.00390625" defaultRowHeight="12.75"/>
  <cols>
    <col min="1" max="1" width="11.00390625" style="0" customWidth="1"/>
    <col min="2" max="2" width="12.375" style="0" bestFit="1" customWidth="1"/>
    <col min="3" max="3" width="12.375" style="0" customWidth="1"/>
    <col min="4" max="4" width="12.25390625" style="6" customWidth="1"/>
    <col min="5" max="5" width="12.625" style="6" customWidth="1"/>
    <col min="6" max="6" width="13.25390625" style="0" customWidth="1"/>
    <col min="7" max="7" width="11.875" style="0" customWidth="1"/>
    <col min="8" max="8" width="13.75390625" style="0" customWidth="1"/>
    <col min="9" max="16384" width="11.00390625" style="0" customWidth="1"/>
  </cols>
  <sheetData>
    <row r="1" ht="30" customHeight="1">
      <c r="A1" s="22" t="s">
        <v>12</v>
      </c>
    </row>
    <row r="2" ht="30" customHeight="1">
      <c r="A2" s="6"/>
    </row>
    <row r="3" ht="30" customHeight="1">
      <c r="A3" s="21" t="s">
        <v>5</v>
      </c>
    </row>
    <row r="5" spans="1:8" s="2" customFormat="1" ht="66">
      <c r="A5" s="2" t="s">
        <v>15</v>
      </c>
      <c r="B5" s="2" t="s">
        <v>16</v>
      </c>
      <c r="C5" s="3" t="s">
        <v>23</v>
      </c>
      <c r="D5" s="3" t="s">
        <v>13</v>
      </c>
      <c r="E5" s="3" t="s">
        <v>8</v>
      </c>
      <c r="F5" s="3" t="s">
        <v>14</v>
      </c>
      <c r="G5" s="3" t="s">
        <v>4</v>
      </c>
      <c r="H5" s="3" t="s">
        <v>9</v>
      </c>
    </row>
    <row r="6" spans="3:5" s="7" customFormat="1" ht="12.75">
      <c r="C6" s="8"/>
      <c r="D6" s="8"/>
      <c r="E6" s="8"/>
    </row>
    <row r="7" spans="3:5" s="1" customFormat="1" ht="12.75">
      <c r="C7" s="5"/>
      <c r="D7" s="5"/>
      <c r="E7" s="8"/>
    </row>
    <row r="8" spans="1:8" s="16" customFormat="1" ht="15">
      <c r="A8" s="16" t="s">
        <v>21</v>
      </c>
      <c r="B8" s="16" t="s">
        <v>22</v>
      </c>
      <c r="C8" s="9">
        <v>300</v>
      </c>
      <c r="D8" s="9">
        <v>0.0472</v>
      </c>
      <c r="E8" s="17">
        <f>D8/C8</f>
        <v>0.00015733333333333333</v>
      </c>
      <c r="F8" s="9">
        <v>0.00295</v>
      </c>
      <c r="G8" s="9">
        <v>0.192</v>
      </c>
      <c r="H8" s="9">
        <f>G8/C8</f>
        <v>0.00064</v>
      </c>
    </row>
    <row r="9" spans="3:8" s="1" customFormat="1" ht="12.75">
      <c r="C9" s="5"/>
      <c r="D9" s="5"/>
      <c r="E9" s="8"/>
      <c r="F9" s="4"/>
      <c r="G9" s="4"/>
      <c r="H9" s="4"/>
    </row>
    <row r="10" spans="3:8" s="1" customFormat="1" ht="12.75">
      <c r="C10" s="5"/>
      <c r="D10" s="5"/>
      <c r="E10" s="8"/>
      <c r="F10" s="4"/>
      <c r="G10" s="4"/>
      <c r="H10" s="4"/>
    </row>
    <row r="11" spans="1:8" s="1" customFormat="1" ht="15">
      <c r="A11" s="16" t="s">
        <v>17</v>
      </c>
      <c r="B11" s="16" t="s">
        <v>18</v>
      </c>
      <c r="C11" s="9">
        <v>2800</v>
      </c>
      <c r="D11" s="9">
        <v>11.6</v>
      </c>
      <c r="E11" s="17">
        <f>D11/C11</f>
        <v>0.004142857142857143</v>
      </c>
      <c r="F11" s="9">
        <v>1.16E-06</v>
      </c>
      <c r="G11" s="9">
        <v>46.2</v>
      </c>
      <c r="H11" s="9">
        <f>G11/C11</f>
        <v>0.0165</v>
      </c>
    </row>
    <row r="12" spans="3:8" s="1" customFormat="1" ht="15">
      <c r="C12" s="5"/>
      <c r="D12" s="5"/>
      <c r="E12" s="8"/>
      <c r="F12" s="4"/>
      <c r="G12" s="4"/>
      <c r="H12" s="19"/>
    </row>
    <row r="13" spans="3:8" s="1" customFormat="1" ht="15">
      <c r="C13" s="5"/>
      <c r="D13" s="5"/>
      <c r="E13" s="8"/>
      <c r="F13" s="4"/>
      <c r="G13" s="4"/>
      <c r="H13" s="19"/>
    </row>
    <row r="14" spans="1:8" s="1" customFormat="1" ht="15">
      <c r="A14" s="16" t="s">
        <v>19</v>
      </c>
      <c r="B14" s="16" t="s">
        <v>20</v>
      </c>
      <c r="C14" s="9">
        <v>154000</v>
      </c>
      <c r="D14" s="9">
        <v>80.8</v>
      </c>
      <c r="E14" s="17">
        <f>D14/C14</f>
        <v>0.0005246753246753247</v>
      </c>
      <c r="F14" s="9">
        <v>3.05</v>
      </c>
      <c r="G14" s="9">
        <v>326</v>
      </c>
      <c r="H14" s="9">
        <f>G14/C14</f>
        <v>0.002116883116883117</v>
      </c>
    </row>
    <row r="15" spans="4:8" s="1" customFormat="1" ht="12.75">
      <c r="D15" s="5"/>
      <c r="E15" s="8"/>
      <c r="F15" s="4"/>
      <c r="G15" s="4"/>
      <c r="H15" s="4"/>
    </row>
    <row r="16" spans="4:8" s="1" customFormat="1" ht="12.75">
      <c r="D16" s="5"/>
      <c r="E16" s="8"/>
      <c r="F16" s="4"/>
      <c r="G16" s="4"/>
      <c r="H16" s="4"/>
    </row>
    <row r="17" spans="1:8" s="1" customFormat="1" ht="12.75">
      <c r="A17" s="11"/>
      <c r="B17" s="11"/>
      <c r="C17" s="11"/>
      <c r="D17" s="12"/>
      <c r="E17" s="13"/>
      <c r="F17" s="20"/>
      <c r="G17" s="20"/>
      <c r="H17" s="20"/>
    </row>
    <row r="18" spans="4:8" s="1" customFormat="1" ht="12.75">
      <c r="D18" s="5"/>
      <c r="E18" s="8"/>
      <c r="F18" s="4"/>
      <c r="G18" s="4"/>
      <c r="H18" s="4"/>
    </row>
    <row r="19" spans="1:8" s="1" customFormat="1" ht="15">
      <c r="A19" s="10" t="s">
        <v>24</v>
      </c>
      <c r="D19" s="4"/>
      <c r="E19" s="9">
        <f>SUM(E6:E17)</f>
        <v>0.0048248658008658</v>
      </c>
      <c r="F19" s="4"/>
      <c r="G19" s="4"/>
      <c r="H19" s="23">
        <f>SUM(H8:H14)</f>
        <v>0.01925688311688312</v>
      </c>
    </row>
    <row r="20" spans="4:6" s="1" customFormat="1" ht="12.75">
      <c r="D20" s="5"/>
      <c r="E20" s="5"/>
      <c r="F20" s="8"/>
    </row>
    <row r="21" spans="4:6" s="1" customFormat="1" ht="12.75">
      <c r="D21" s="5"/>
      <c r="E21" s="5"/>
      <c r="F21" s="8"/>
    </row>
    <row r="22" spans="1:8" s="1" customFormat="1" ht="18">
      <c r="A22" s="22" t="s">
        <v>12</v>
      </c>
      <c r="B22"/>
      <c r="C22"/>
      <c r="D22" s="6"/>
      <c r="E22" s="6"/>
      <c r="F22"/>
      <c r="G22"/>
      <c r="H22"/>
    </row>
    <row r="23" spans="4:6" s="1" customFormat="1" ht="12.75">
      <c r="D23" s="5"/>
      <c r="E23" s="5"/>
      <c r="F23" s="8"/>
    </row>
    <row r="24" spans="1:7" s="16" customFormat="1" ht="15">
      <c r="A24" s="21" t="s">
        <v>11</v>
      </c>
      <c r="B24"/>
      <c r="C24"/>
      <c r="D24" s="6"/>
      <c r="E24" s="6"/>
      <c r="F24"/>
      <c r="G24"/>
    </row>
    <row r="25" spans="1:7" s="1" customFormat="1" ht="12.75">
      <c r="A25" t="s">
        <v>10</v>
      </c>
      <c r="B25"/>
      <c r="C25"/>
      <c r="D25" s="6"/>
      <c r="E25" s="6"/>
      <c r="F25"/>
      <c r="G25"/>
    </row>
    <row r="26" spans="1:8" s="1" customFormat="1" ht="66">
      <c r="A26" s="2" t="s">
        <v>15</v>
      </c>
      <c r="B26" s="2" t="s">
        <v>16</v>
      </c>
      <c r="C26" s="3" t="s">
        <v>23</v>
      </c>
      <c r="D26" s="3" t="s">
        <v>13</v>
      </c>
      <c r="E26" s="3" t="s">
        <v>8</v>
      </c>
      <c r="F26" s="3" t="s">
        <v>14</v>
      </c>
      <c r="G26" s="3" t="s">
        <v>4</v>
      </c>
      <c r="H26" s="3" t="s">
        <v>9</v>
      </c>
    </row>
    <row r="27" spans="1:8" s="1" customFormat="1" ht="12.75">
      <c r="A27" s="7"/>
      <c r="B27" s="7"/>
      <c r="C27" s="8"/>
      <c r="D27" s="8"/>
      <c r="E27" s="8"/>
      <c r="F27" s="7"/>
      <c r="G27" s="7"/>
      <c r="H27" s="7"/>
    </row>
    <row r="28" spans="3:5" s="1" customFormat="1" ht="12.75">
      <c r="C28" s="5"/>
      <c r="D28" s="5"/>
      <c r="E28" s="8"/>
    </row>
    <row r="29" spans="1:8" s="1" customFormat="1" ht="15">
      <c r="A29" s="16" t="s">
        <v>21</v>
      </c>
      <c r="B29" s="16" t="s">
        <v>22</v>
      </c>
      <c r="C29" s="9">
        <v>300</v>
      </c>
      <c r="D29" s="9">
        <v>0.944</v>
      </c>
      <c r="E29" s="17">
        <f>D29/C29</f>
        <v>0.0031466666666666665</v>
      </c>
      <c r="F29" s="9">
        <v>0.059</v>
      </c>
      <c r="G29" s="9">
        <v>1.48</v>
      </c>
      <c r="H29" s="9">
        <f>G29/C29</f>
        <v>0.004933333333333333</v>
      </c>
    </row>
    <row r="30" spans="3:8" s="1" customFormat="1" ht="12.75">
      <c r="C30" s="5"/>
      <c r="D30" s="5"/>
      <c r="E30" s="8"/>
      <c r="F30" s="4"/>
      <c r="G30" s="4"/>
      <c r="H30" s="4"/>
    </row>
    <row r="31" spans="3:8" s="1" customFormat="1" ht="12.75">
      <c r="C31" s="5"/>
      <c r="D31" s="5"/>
      <c r="E31" s="8"/>
      <c r="F31" s="4"/>
      <c r="G31" s="4"/>
      <c r="H31" s="4"/>
    </row>
    <row r="32" spans="1:8" s="1" customFormat="1" ht="15">
      <c r="A32" s="16" t="s">
        <v>17</v>
      </c>
      <c r="B32" s="16" t="s">
        <v>18</v>
      </c>
      <c r="C32" s="9">
        <v>2800</v>
      </c>
      <c r="D32" s="9">
        <v>231</v>
      </c>
      <c r="E32" s="17">
        <f>D32/C32</f>
        <v>0.0825</v>
      </c>
      <c r="F32" s="9">
        <v>2.31E-05</v>
      </c>
      <c r="G32" s="9">
        <v>347</v>
      </c>
      <c r="H32" s="9">
        <f>G32/C32</f>
        <v>0.12392857142857143</v>
      </c>
    </row>
    <row r="33" spans="3:8" s="1" customFormat="1" ht="15">
      <c r="C33" s="5"/>
      <c r="D33" s="5"/>
      <c r="E33" s="8"/>
      <c r="F33" s="4"/>
      <c r="G33" s="4"/>
      <c r="H33" s="19"/>
    </row>
    <row r="34" spans="3:8" s="1" customFormat="1" ht="15">
      <c r="C34" s="5"/>
      <c r="D34" s="5"/>
      <c r="E34" s="8"/>
      <c r="F34" s="4"/>
      <c r="G34" s="4"/>
      <c r="H34" s="19"/>
    </row>
    <row r="35" spans="1:8" s="16" customFormat="1" ht="15">
      <c r="A35" s="16" t="s">
        <v>19</v>
      </c>
      <c r="B35" s="16" t="s">
        <v>20</v>
      </c>
      <c r="C35" s="9">
        <v>154000</v>
      </c>
      <c r="D35" s="9">
        <v>1620</v>
      </c>
      <c r="E35" s="17">
        <f>D35/C35</f>
        <v>0.010519480519480519</v>
      </c>
      <c r="F35" s="9">
        <v>61.2</v>
      </c>
      <c r="G35" s="9">
        <v>2490</v>
      </c>
      <c r="H35" s="9">
        <f>G35/C35</f>
        <v>0.01616883116883117</v>
      </c>
    </row>
    <row r="36" spans="4:8" s="1" customFormat="1" ht="12.75">
      <c r="D36" s="5"/>
      <c r="E36" s="8"/>
      <c r="F36" s="4"/>
      <c r="G36" s="4"/>
      <c r="H36" s="4"/>
    </row>
    <row r="37" spans="4:8" s="1" customFormat="1" ht="12.75">
      <c r="D37" s="5"/>
      <c r="E37" s="8"/>
      <c r="F37" s="4"/>
      <c r="G37" s="4"/>
      <c r="H37" s="4"/>
    </row>
    <row r="38" spans="1:8" s="1" customFormat="1" ht="15">
      <c r="A38" s="10" t="s">
        <v>24</v>
      </c>
      <c r="D38" s="4"/>
      <c r="E38" s="9">
        <f>SUM(E27:E36)</f>
        <v>0.09616614718614719</v>
      </c>
      <c r="F38" s="4"/>
      <c r="G38" s="4"/>
      <c r="H38" s="23">
        <f>SUM(H29:H35)</f>
        <v>0.14503073593073593</v>
      </c>
    </row>
    <row r="39" spans="4:6" s="1" customFormat="1" ht="12.75">
      <c r="D39" s="5"/>
      <c r="E39" s="5"/>
      <c r="F39" s="8"/>
    </row>
    <row r="40" spans="4:6" s="1" customFormat="1" ht="12.75">
      <c r="D40" s="5"/>
      <c r="E40" s="5"/>
      <c r="F40" s="8"/>
    </row>
    <row r="41" spans="1:8" s="1" customFormat="1" ht="18">
      <c r="A41" s="22" t="s">
        <v>12</v>
      </c>
      <c r="B41"/>
      <c r="C41"/>
      <c r="D41" s="6"/>
      <c r="E41" s="6"/>
      <c r="F41"/>
      <c r="G41"/>
      <c r="H41"/>
    </row>
    <row r="42" spans="4:6" s="1" customFormat="1" ht="12.75">
      <c r="D42" s="5"/>
      <c r="E42" s="5"/>
      <c r="F42" s="8"/>
    </row>
    <row r="43" spans="1:6" s="1" customFormat="1" ht="15">
      <c r="A43" s="21" t="s">
        <v>6</v>
      </c>
      <c r="B43"/>
      <c r="C43"/>
      <c r="D43" s="6"/>
      <c r="E43" s="6"/>
      <c r="F43"/>
    </row>
    <row r="44" spans="1:6" s="1" customFormat="1" ht="12.75">
      <c r="A44"/>
      <c r="B44"/>
      <c r="C44"/>
      <c r="D44" s="6"/>
      <c r="E44" s="6"/>
      <c r="F44"/>
    </row>
    <row r="45" spans="1:8" s="1" customFormat="1" ht="66">
      <c r="A45" s="2" t="s">
        <v>15</v>
      </c>
      <c r="B45" s="2" t="s">
        <v>16</v>
      </c>
      <c r="C45" s="3" t="s">
        <v>23</v>
      </c>
      <c r="D45" s="3" t="s">
        <v>13</v>
      </c>
      <c r="E45" s="3" t="s">
        <v>8</v>
      </c>
      <c r="F45" s="3" t="s">
        <v>14</v>
      </c>
      <c r="G45" s="3" t="s">
        <v>4</v>
      </c>
      <c r="H45" s="3" t="s">
        <v>9</v>
      </c>
    </row>
    <row r="46" spans="1:8" s="1" customFormat="1" ht="12.75">
      <c r="A46" s="7"/>
      <c r="B46" s="7"/>
      <c r="C46" s="8"/>
      <c r="D46" s="8"/>
      <c r="E46" s="8"/>
      <c r="F46" s="7"/>
      <c r="G46" s="7"/>
      <c r="H46" s="7"/>
    </row>
    <row r="47" spans="3:5" s="1" customFormat="1" ht="12.75">
      <c r="C47" s="5"/>
      <c r="D47" s="5"/>
      <c r="E47" s="8"/>
    </row>
    <row r="48" spans="1:8" s="1" customFormat="1" ht="15">
      <c r="A48" s="16" t="s">
        <v>21</v>
      </c>
      <c r="B48" s="16" t="s">
        <v>22</v>
      </c>
      <c r="C48" s="9">
        <v>300</v>
      </c>
      <c r="D48" s="9">
        <v>1.89</v>
      </c>
      <c r="E48" s="17">
        <f>D48/C48</f>
        <v>0.0063</v>
      </c>
      <c r="F48" s="9">
        <v>0.118</v>
      </c>
      <c r="G48" s="9">
        <v>2.95</v>
      </c>
      <c r="H48" s="9">
        <f>G48/C48</f>
        <v>0.009833333333333335</v>
      </c>
    </row>
    <row r="49" spans="3:8" s="1" customFormat="1" ht="12.75">
      <c r="C49" s="5"/>
      <c r="D49" s="5"/>
      <c r="E49" s="8"/>
      <c r="F49" s="4"/>
      <c r="G49" s="4"/>
      <c r="H49" s="4"/>
    </row>
    <row r="50" spans="3:8" s="1" customFormat="1" ht="12.75">
      <c r="C50" s="5"/>
      <c r="D50" s="5"/>
      <c r="E50" s="8"/>
      <c r="F50" s="4"/>
      <c r="G50" s="4"/>
      <c r="H50" s="4"/>
    </row>
    <row r="51" spans="1:8" s="1" customFormat="1" ht="15">
      <c r="A51" s="16" t="s">
        <v>17</v>
      </c>
      <c r="B51" s="16" t="s">
        <v>18</v>
      </c>
      <c r="C51" s="9">
        <v>2800</v>
      </c>
      <c r="D51" s="9">
        <v>462</v>
      </c>
      <c r="E51" s="17">
        <f>D51/C51</f>
        <v>0.165</v>
      </c>
      <c r="F51" s="9">
        <v>4.61E-05</v>
      </c>
      <c r="G51" s="9">
        <v>694</v>
      </c>
      <c r="H51" s="9">
        <f>G51/C51</f>
        <v>0.24785714285714286</v>
      </c>
    </row>
    <row r="52" spans="3:8" s="1" customFormat="1" ht="15">
      <c r="C52" s="5"/>
      <c r="D52" s="5"/>
      <c r="E52" s="8"/>
      <c r="F52" s="4"/>
      <c r="G52" s="4"/>
      <c r="H52" s="19"/>
    </row>
    <row r="53" spans="1:8" s="10" customFormat="1" ht="15">
      <c r="A53" s="1"/>
      <c r="B53" s="1"/>
      <c r="C53" s="5"/>
      <c r="D53" s="5"/>
      <c r="E53" s="8"/>
      <c r="F53" s="4"/>
      <c r="G53" s="4"/>
      <c r="H53" s="19"/>
    </row>
    <row r="54" spans="1:8" ht="15">
      <c r="A54" s="16" t="s">
        <v>19</v>
      </c>
      <c r="B54" s="16" t="s">
        <v>20</v>
      </c>
      <c r="C54" s="9">
        <v>154000</v>
      </c>
      <c r="D54" s="9">
        <v>3230</v>
      </c>
      <c r="E54" s="17">
        <f>D54/C54</f>
        <v>0.020974025974025975</v>
      </c>
      <c r="F54" s="9">
        <v>122</v>
      </c>
      <c r="G54" s="9">
        <v>4970</v>
      </c>
      <c r="H54" s="9">
        <f>G54/C54</f>
        <v>0.03227272727272727</v>
      </c>
    </row>
    <row r="55" spans="1:8" ht="12.75">
      <c r="A55" s="1"/>
      <c r="B55" s="1"/>
      <c r="C55" s="1"/>
      <c r="D55" s="5"/>
      <c r="E55" s="8"/>
      <c r="F55" s="4"/>
      <c r="G55" s="4"/>
      <c r="H55" s="4"/>
    </row>
    <row r="56" spans="1:8" ht="12.75">
      <c r="A56" s="1"/>
      <c r="B56" s="1"/>
      <c r="C56" s="1"/>
      <c r="D56" s="5"/>
      <c r="E56" s="8"/>
      <c r="F56" s="4"/>
      <c r="G56" s="4"/>
      <c r="H56" s="4"/>
    </row>
    <row r="57" spans="1:8" ht="12.75">
      <c r="A57" s="11"/>
      <c r="B57" s="11"/>
      <c r="C57" s="11"/>
      <c r="D57" s="12"/>
      <c r="E57" s="13"/>
      <c r="F57" s="20"/>
      <c r="G57" s="20"/>
      <c r="H57" s="20"/>
    </row>
    <row r="58" spans="1:8" ht="12.75">
      <c r="A58" s="1"/>
      <c r="B58" s="1"/>
      <c r="C58" s="1"/>
      <c r="D58" s="5"/>
      <c r="E58" s="8"/>
      <c r="F58" s="4"/>
      <c r="G58" s="4"/>
      <c r="H58" s="4"/>
    </row>
    <row r="59" spans="1:8" ht="15">
      <c r="A59" s="10" t="s">
        <v>24</v>
      </c>
      <c r="B59" s="1"/>
      <c r="C59" s="1"/>
      <c r="D59" s="4"/>
      <c r="E59" s="9">
        <f>SUM(E46:E57)</f>
        <v>0.19227402597402599</v>
      </c>
      <c r="F59" s="4"/>
      <c r="G59" s="4"/>
      <c r="H59" s="23">
        <f>SUM(H48:H54)</f>
        <v>0.2899632034632035</v>
      </c>
    </row>
    <row r="61" spans="1:9" ht="12.75">
      <c r="A61" s="14" t="s">
        <v>25</v>
      </c>
      <c r="B61" s="1"/>
      <c r="C61" s="1"/>
      <c r="D61" s="4"/>
      <c r="E61" s="4"/>
      <c r="F61" s="1"/>
      <c r="G61" s="1"/>
      <c r="H61" s="1"/>
      <c r="I61" s="1"/>
    </row>
    <row r="62" spans="1:9" ht="12.75">
      <c r="A62" s="10" t="s">
        <v>1</v>
      </c>
      <c r="B62" s="1"/>
      <c r="C62" s="1"/>
      <c r="D62" s="4"/>
      <c r="E62" s="4"/>
      <c r="F62" s="1"/>
      <c r="G62" s="1"/>
      <c r="H62" s="1"/>
      <c r="I62" s="1"/>
    </row>
    <row r="63" spans="1:9" ht="12.75">
      <c r="A63" t="s">
        <v>7</v>
      </c>
      <c r="B63" s="10"/>
      <c r="C63" s="10"/>
      <c r="D63" s="15"/>
      <c r="E63" s="15"/>
      <c r="F63" s="10"/>
      <c r="G63" s="10"/>
      <c r="H63" s="10"/>
      <c r="I63" s="10"/>
    </row>
    <row r="64" ht="12.75">
      <c r="A64" t="s">
        <v>0</v>
      </c>
    </row>
    <row r="65" ht="12.75">
      <c r="A65" s="10" t="s">
        <v>2</v>
      </c>
    </row>
    <row r="66" ht="12.75">
      <c r="A66" t="s">
        <v>3</v>
      </c>
    </row>
    <row r="71" spans="1:3" ht="12.75">
      <c r="A71" s="18"/>
      <c r="B71" s="18"/>
      <c r="C71" s="18"/>
    </row>
    <row r="72" spans="1:3" ht="12.75">
      <c r="A72" s="18"/>
      <c r="B72" s="18"/>
      <c r="C72" s="18"/>
    </row>
  </sheetData>
  <printOptions/>
  <pageMargins left="0.75" right="0.75" top="1" bottom="1" header="0.5" footer="0.5"/>
  <pageSetup orientation="landscape" scale="95" r:id="rId1"/>
  <rowBreaks count="2" manualBreakCount="2">
    <brk id="19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Levine</dc:creator>
  <cp:keywords/>
  <dc:description/>
  <cp:lastModifiedBy>bsimmons</cp:lastModifiedBy>
  <cp:lastPrinted>2009-08-12T19:04:47Z</cp:lastPrinted>
  <dcterms:created xsi:type="dcterms:W3CDTF">2008-11-17T20:42:48Z</dcterms:created>
  <dcterms:modified xsi:type="dcterms:W3CDTF">2009-08-12T19:04:50Z</dcterms:modified>
  <cp:category/>
  <cp:version/>
  <cp:contentType/>
  <cp:contentStatus/>
</cp:coreProperties>
</file>