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060" windowHeight="75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Sheet1!$A$19:$K$26</definedName>
  </definedNames>
  <calcPr calcId="145621"/>
</workbook>
</file>

<file path=xl/calcChain.xml><?xml version="1.0" encoding="utf-8"?>
<calcChain xmlns="http://schemas.openxmlformats.org/spreadsheetml/2006/main">
  <c r="K26" i="1" l="1"/>
  <c r="K25" i="1"/>
  <c r="K23" i="1"/>
  <c r="H20" i="1" l="1"/>
  <c r="I20" i="1"/>
  <c r="J20" i="1"/>
  <c r="E20" i="1"/>
  <c r="J18" i="1"/>
  <c r="I18" i="1"/>
  <c r="H18" i="1"/>
  <c r="G18" i="1"/>
  <c r="G20" i="1" s="1"/>
  <c r="F18" i="1"/>
  <c r="F20" i="1" s="1"/>
  <c r="E18" i="1"/>
  <c r="D18" i="1"/>
  <c r="C18" i="1"/>
  <c r="B18" i="1"/>
  <c r="K16" i="1"/>
  <c r="K15" i="1"/>
  <c r="K20" i="1" l="1"/>
  <c r="K22" i="1" s="1"/>
  <c r="K18" i="1"/>
  <c r="K6" i="1"/>
  <c r="K9" i="1" l="1"/>
  <c r="C6" i="1"/>
  <c r="D6" i="1"/>
  <c r="E6" i="1"/>
  <c r="F6" i="1"/>
  <c r="G6" i="1"/>
  <c r="H6" i="1"/>
  <c r="I6" i="1"/>
  <c r="J6" i="1"/>
  <c r="B6" i="1"/>
  <c r="K8" i="1" l="1"/>
  <c r="K4" i="1"/>
  <c r="K11" i="1" s="1"/>
  <c r="K3" i="1"/>
</calcChain>
</file>

<file path=xl/sharedStrings.xml><?xml version="1.0" encoding="utf-8"?>
<sst xmlns="http://schemas.openxmlformats.org/spreadsheetml/2006/main" count="24" uniqueCount="13">
  <si>
    <t>Raftopoulos</t>
  </si>
  <si>
    <t>Mardenfeld</t>
  </si>
  <si>
    <t>Total</t>
  </si>
  <si>
    <t>TOTAL</t>
  </si>
  <si>
    <t>Chrzanowski</t>
  </si>
  <si>
    <t>1300-0011</t>
  </si>
  <si>
    <t>1300-0012</t>
  </si>
  <si>
    <t>Rate</t>
  </si>
  <si>
    <t>Grand Total</t>
  </si>
  <si>
    <t>Zatz</t>
  </si>
  <si>
    <t>EA//SB</t>
  </si>
  <si>
    <t>Delta EA//EM</t>
  </si>
  <si>
    <t>ECP-104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</si>
</sst>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44" fontId="0" fillId="0" borderId="0" xfId="0" applyNumberFormat="1"/>
    <xf numFmtId="0" fontId="0" fillId="0" borderId="1" xfId="0" applyFill="1" applyBorder="1"/>
    <xf numFmtId="0" fontId="2" fillId="2" borderId="2" xfId="0" applyFont="1" applyFill="1" applyBorder="1"/>
    <xf numFmtId="17" fontId="0" fillId="0" borderId="3" xfId="0" applyNumberFormat="1" applyBorder="1"/>
    <xf numFmtId="0" fontId="2" fillId="2" borderId="4" xfId="0" applyFont="1" applyFill="1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2" fillId="2" borderId="5" xfId="0" applyFont="1" applyFill="1" applyBorder="1"/>
    <xf numFmtId="0" fontId="0" fillId="0" borderId="8" xfId="0" applyBorder="1"/>
    <xf numFmtId="44" fontId="0" fillId="0" borderId="6" xfId="1" applyFont="1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right"/>
    </xf>
    <xf numFmtId="44" fontId="0" fillId="0" borderId="11" xfId="0" applyNumberFormat="1" applyBorder="1"/>
    <xf numFmtId="0" fontId="0" fillId="0" borderId="0" xfId="0" applyFill="1" applyBorder="1"/>
    <xf numFmtId="0" fontId="0" fillId="0" borderId="5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44" fontId="0" fillId="3" borderId="6" xfId="1" applyFont="1" applyFill="1" applyBorder="1"/>
    <xf numFmtId="0" fontId="0" fillId="3" borderId="10" xfId="0" applyFill="1" applyBorder="1" applyAlignment="1">
      <alignment horizontal="right"/>
    </xf>
    <xf numFmtId="0" fontId="0" fillId="3" borderId="6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0" xfId="0" applyFill="1" applyBorder="1" applyAlignment="1">
      <alignment horizontal="right"/>
    </xf>
    <xf numFmtId="44" fontId="0" fillId="3" borderId="6" xfId="0" applyNumberFormat="1" applyFill="1" applyBorder="1"/>
    <xf numFmtId="44" fontId="0" fillId="3" borderId="11" xfId="1" applyFont="1" applyFill="1" applyBorder="1"/>
    <xf numFmtId="0" fontId="4" fillId="3" borderId="2" xfId="0" applyFont="1" applyFill="1" applyBorder="1"/>
    <xf numFmtId="0" fontId="3" fillId="3" borderId="10" xfId="0" applyFont="1" applyFill="1" applyBorder="1"/>
    <xf numFmtId="0" fontId="3" fillId="3" borderId="10" xfId="0" applyFont="1" applyFill="1" applyBorder="1" applyAlignment="1">
      <alignment horizontal="right"/>
    </xf>
    <xf numFmtId="44" fontId="3" fillId="3" borderId="11" xfId="1" applyFont="1" applyFill="1" applyBorder="1"/>
    <xf numFmtId="17" fontId="0" fillId="3" borderId="3" xfId="0" applyNumberForma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K26" sqref="A19:K26"/>
    </sheetView>
  </sheetViews>
  <sheetFormatPr defaultRowHeight="15" x14ac:dyDescent="0.25"/>
  <cols>
    <col min="1" max="1" width="12.42578125" customWidth="1"/>
    <col min="2" max="4" width="0" hidden="1" customWidth="1"/>
    <col min="9" max="9" width="12.5703125" bestFit="1" customWidth="1"/>
    <col min="11" max="11" width="12.5703125" bestFit="1" customWidth="1"/>
  </cols>
  <sheetData>
    <row r="1" spans="1:11" ht="15.75" thickBot="1" x14ac:dyDescent="0.3"/>
    <row r="2" spans="1:11" x14ac:dyDescent="0.25">
      <c r="A2" s="4" t="s">
        <v>6</v>
      </c>
      <c r="B2" s="5">
        <v>41548</v>
      </c>
      <c r="C2" s="5">
        <v>41579</v>
      </c>
      <c r="D2" s="5">
        <v>41609</v>
      </c>
      <c r="E2" s="5">
        <v>41640</v>
      </c>
      <c r="F2" s="5">
        <v>41671</v>
      </c>
      <c r="G2" s="5">
        <v>41699</v>
      </c>
      <c r="H2" s="5">
        <v>41730</v>
      </c>
      <c r="I2" s="5">
        <v>41760</v>
      </c>
      <c r="J2" s="5">
        <v>41791</v>
      </c>
      <c r="K2" s="6" t="s">
        <v>3</v>
      </c>
    </row>
    <row r="3" spans="1:11" x14ac:dyDescent="0.25">
      <c r="A3" s="7" t="s">
        <v>0</v>
      </c>
      <c r="B3" s="8">
        <v>80</v>
      </c>
      <c r="C3" s="8">
        <v>80</v>
      </c>
      <c r="D3" s="8">
        <v>80</v>
      </c>
      <c r="E3" s="8">
        <v>40</v>
      </c>
      <c r="F3" s="8">
        <v>40</v>
      </c>
      <c r="G3" s="8">
        <v>40</v>
      </c>
      <c r="H3" s="8">
        <v>40</v>
      </c>
      <c r="I3" s="8">
        <v>0</v>
      </c>
      <c r="J3" s="8">
        <v>0</v>
      </c>
      <c r="K3" s="9">
        <f>SUM(B3:J3)</f>
        <v>400</v>
      </c>
    </row>
    <row r="4" spans="1:11" x14ac:dyDescent="0.25">
      <c r="A4" s="7" t="s">
        <v>1</v>
      </c>
      <c r="B4" s="8">
        <v>80</v>
      </c>
      <c r="C4" s="8">
        <v>80</v>
      </c>
      <c r="D4" s="8">
        <v>80</v>
      </c>
      <c r="E4" s="8">
        <v>16</v>
      </c>
      <c r="F4" s="8">
        <v>16</v>
      </c>
      <c r="G4" s="8">
        <v>16</v>
      </c>
      <c r="H4" s="8">
        <v>0</v>
      </c>
      <c r="I4" s="8">
        <v>0</v>
      </c>
      <c r="J4" s="18">
        <v>0</v>
      </c>
      <c r="K4" s="9">
        <f>SUM(B4:J4)</f>
        <v>288</v>
      </c>
    </row>
    <row r="5" spans="1:11" x14ac:dyDescent="0.25">
      <c r="A5" s="19" t="s">
        <v>9</v>
      </c>
      <c r="B5" s="3">
        <v>5</v>
      </c>
      <c r="C5" s="3">
        <v>5</v>
      </c>
      <c r="D5" s="3">
        <v>5</v>
      </c>
      <c r="E5" s="1"/>
      <c r="F5" s="1"/>
      <c r="G5" s="1"/>
      <c r="H5" s="1"/>
      <c r="I5" s="1"/>
      <c r="J5" s="1"/>
      <c r="K5" s="10"/>
    </row>
    <row r="6" spans="1:11" x14ac:dyDescent="0.25">
      <c r="A6" s="7"/>
      <c r="B6" s="8">
        <f>SUM(B3:B5)</f>
        <v>165</v>
      </c>
      <c r="C6" s="8">
        <f t="shared" ref="C6:J6" si="0">SUM(C3:C5)</f>
        <v>165</v>
      </c>
      <c r="D6" s="8">
        <f t="shared" si="0"/>
        <v>165</v>
      </c>
      <c r="E6" s="8">
        <f t="shared" si="0"/>
        <v>56</v>
      </c>
      <c r="F6" s="8">
        <f t="shared" si="0"/>
        <v>56</v>
      </c>
      <c r="G6" s="8">
        <f t="shared" si="0"/>
        <v>56</v>
      </c>
      <c r="H6" s="8">
        <f t="shared" si="0"/>
        <v>40</v>
      </c>
      <c r="I6" s="8">
        <f t="shared" si="0"/>
        <v>0</v>
      </c>
      <c r="J6" s="8">
        <f t="shared" si="0"/>
        <v>0</v>
      </c>
      <c r="K6" s="9">
        <f>SUM(B6:J6)</f>
        <v>703</v>
      </c>
    </row>
    <row r="7" spans="1:11" x14ac:dyDescent="0.25">
      <c r="A7" s="11" t="s">
        <v>5</v>
      </c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x14ac:dyDescent="0.25">
      <c r="A8" s="12" t="s">
        <v>4</v>
      </c>
      <c r="B8" s="1"/>
      <c r="C8" s="1"/>
      <c r="D8" s="1"/>
      <c r="E8" s="1"/>
      <c r="F8" s="1"/>
      <c r="G8" s="1">
        <v>120</v>
      </c>
      <c r="H8" s="1">
        <v>120</v>
      </c>
      <c r="I8" s="1">
        <v>120</v>
      </c>
      <c r="J8" s="1">
        <v>120</v>
      </c>
      <c r="K8" s="10">
        <f>SUM(B8:J8)</f>
        <v>480</v>
      </c>
    </row>
    <row r="9" spans="1:11" x14ac:dyDescent="0.25">
      <c r="A9" s="7"/>
      <c r="B9" s="8"/>
      <c r="C9" s="8"/>
      <c r="D9" s="8"/>
      <c r="E9" s="8"/>
      <c r="F9" s="8"/>
      <c r="G9" s="8"/>
      <c r="H9" s="8"/>
      <c r="I9" s="8"/>
      <c r="J9" s="8" t="s">
        <v>2</v>
      </c>
      <c r="K9" s="9">
        <f>SUM(K6:K8)</f>
        <v>1183</v>
      </c>
    </row>
    <row r="10" spans="1:11" x14ac:dyDescent="0.25">
      <c r="A10" s="7"/>
      <c r="B10" s="8"/>
      <c r="C10" s="8"/>
      <c r="D10" s="8"/>
      <c r="E10" s="8"/>
      <c r="F10" s="8"/>
      <c r="G10" s="8"/>
      <c r="H10" s="8"/>
      <c r="I10" s="8"/>
      <c r="J10" s="8" t="s">
        <v>7</v>
      </c>
      <c r="K10" s="13">
        <v>223.04</v>
      </c>
    </row>
    <row r="11" spans="1:11" ht="15.75" thickBot="1" x14ac:dyDescent="0.3">
      <c r="A11" s="14"/>
      <c r="B11" s="15"/>
      <c r="C11" s="15"/>
      <c r="D11" s="15"/>
      <c r="E11" s="15"/>
      <c r="F11" s="15"/>
      <c r="G11" s="15"/>
      <c r="H11" s="15"/>
      <c r="I11" s="15"/>
      <c r="J11" s="16" t="s">
        <v>8</v>
      </c>
      <c r="K11" s="17">
        <f>K10*K9</f>
        <v>263856.32</v>
      </c>
    </row>
    <row r="12" spans="1:11" x14ac:dyDescent="0.25">
      <c r="K12" s="2"/>
    </row>
    <row r="13" spans="1:11" ht="15.75" thickBot="1" x14ac:dyDescent="0.3"/>
    <row r="14" spans="1:11" x14ac:dyDescent="0.25">
      <c r="A14" s="4" t="s">
        <v>6</v>
      </c>
      <c r="B14" s="5">
        <v>41548</v>
      </c>
      <c r="C14" s="5">
        <v>41579</v>
      </c>
      <c r="D14" s="5">
        <v>41609</v>
      </c>
      <c r="E14" s="5">
        <v>41640</v>
      </c>
      <c r="F14" s="5">
        <v>41671</v>
      </c>
      <c r="G14" s="5">
        <v>41699</v>
      </c>
      <c r="H14" s="5">
        <v>41730</v>
      </c>
      <c r="I14" s="5">
        <v>41760</v>
      </c>
      <c r="J14" s="5">
        <v>41791</v>
      </c>
      <c r="K14" s="6" t="s">
        <v>3</v>
      </c>
    </row>
    <row r="15" spans="1:11" x14ac:dyDescent="0.25">
      <c r="A15" s="7" t="s">
        <v>0</v>
      </c>
      <c r="B15" s="8"/>
      <c r="C15" s="8"/>
      <c r="D15" s="8"/>
      <c r="E15" s="8">
        <v>120</v>
      </c>
      <c r="F15" s="8">
        <v>120</v>
      </c>
      <c r="G15" s="8">
        <v>120</v>
      </c>
      <c r="H15" s="8">
        <v>64</v>
      </c>
      <c r="I15" s="8">
        <v>64</v>
      </c>
      <c r="J15" s="8">
        <v>0</v>
      </c>
      <c r="K15" s="9">
        <f>SUM(B15:J15)</f>
        <v>488</v>
      </c>
    </row>
    <row r="16" spans="1:11" x14ac:dyDescent="0.25">
      <c r="A16" s="7" t="s">
        <v>1</v>
      </c>
      <c r="B16" s="8"/>
      <c r="C16" s="8"/>
      <c r="D16" s="8"/>
      <c r="E16" s="8">
        <v>80</v>
      </c>
      <c r="F16" s="8">
        <v>40</v>
      </c>
      <c r="G16" s="8">
        <v>40</v>
      </c>
      <c r="H16" s="8"/>
      <c r="I16" s="8"/>
      <c r="J16" s="18"/>
      <c r="K16" s="9">
        <f>SUM(B16:J16)</f>
        <v>160</v>
      </c>
    </row>
    <row r="17" spans="1:11" x14ac:dyDescent="0.25">
      <c r="A17" s="19" t="s">
        <v>9</v>
      </c>
      <c r="B17" s="3"/>
      <c r="C17" s="3"/>
      <c r="D17" s="3"/>
      <c r="E17" s="1">
        <v>48</v>
      </c>
      <c r="F17" s="1">
        <v>48</v>
      </c>
      <c r="G17" s="1">
        <v>48</v>
      </c>
      <c r="H17" s="1"/>
      <c r="I17" s="1"/>
      <c r="J17" s="1"/>
      <c r="K17" s="10"/>
    </row>
    <row r="18" spans="1:11" ht="15.75" thickBot="1" x14ac:dyDescent="0.3">
      <c r="A18" s="7"/>
      <c r="B18" s="8">
        <f>SUM(B15:B17)</f>
        <v>0</v>
      </c>
      <c r="C18" s="8">
        <f t="shared" ref="C18:J18" si="1">SUM(C15:C17)</f>
        <v>0</v>
      </c>
      <c r="D18" s="8">
        <f t="shared" si="1"/>
        <v>0</v>
      </c>
      <c r="E18" s="8">
        <f t="shared" si="1"/>
        <v>248</v>
      </c>
      <c r="F18" s="8">
        <f t="shared" si="1"/>
        <v>208</v>
      </c>
      <c r="G18" s="8">
        <f t="shared" si="1"/>
        <v>208</v>
      </c>
      <c r="H18" s="8">
        <f t="shared" si="1"/>
        <v>64</v>
      </c>
      <c r="I18" s="8">
        <f t="shared" si="1"/>
        <v>64</v>
      </c>
      <c r="J18" s="8">
        <f t="shared" si="1"/>
        <v>0</v>
      </c>
      <c r="K18" s="9">
        <f>SUM(B18:J18)</f>
        <v>792</v>
      </c>
    </row>
    <row r="19" spans="1:11" ht="18.75" x14ac:dyDescent="0.3">
      <c r="A19" s="33" t="s">
        <v>12</v>
      </c>
      <c r="B19" s="37">
        <v>41548</v>
      </c>
      <c r="C19" s="37">
        <v>41579</v>
      </c>
      <c r="D19" s="37">
        <v>41609</v>
      </c>
      <c r="E19" s="37">
        <v>41640</v>
      </c>
      <c r="F19" s="37">
        <v>41671</v>
      </c>
      <c r="G19" s="37">
        <v>41699</v>
      </c>
      <c r="H19" s="37">
        <v>41730</v>
      </c>
      <c r="I19" s="37">
        <v>41760</v>
      </c>
      <c r="J19" s="37">
        <v>41791</v>
      </c>
      <c r="K19" s="6" t="s">
        <v>3</v>
      </c>
    </row>
    <row r="20" spans="1:11" x14ac:dyDescent="0.25">
      <c r="A20" s="23" t="s">
        <v>11</v>
      </c>
      <c r="B20" s="24"/>
      <c r="C20" s="24"/>
      <c r="D20" s="24"/>
      <c r="E20" s="24">
        <f>E18-E6</f>
        <v>192</v>
      </c>
      <c r="F20" s="24">
        <f t="shared" ref="F20:J20" si="2">F18-F6</f>
        <v>152</v>
      </c>
      <c r="G20" s="24">
        <f t="shared" si="2"/>
        <v>152</v>
      </c>
      <c r="H20" s="24">
        <f t="shared" si="2"/>
        <v>24</v>
      </c>
      <c r="I20" s="24">
        <f t="shared" si="2"/>
        <v>64</v>
      </c>
      <c r="J20" s="24">
        <f t="shared" si="2"/>
        <v>0</v>
      </c>
      <c r="K20" s="27">
        <f>SUM(E20:J20)</f>
        <v>584</v>
      </c>
    </row>
    <row r="21" spans="1:11" x14ac:dyDescent="0.25">
      <c r="A21" s="23"/>
      <c r="B21" s="24"/>
      <c r="C21" s="24"/>
      <c r="D21" s="24"/>
      <c r="E21" s="24"/>
      <c r="F21" s="24"/>
      <c r="G21" s="24"/>
      <c r="H21" s="24"/>
      <c r="I21" s="24"/>
      <c r="J21" s="24" t="s">
        <v>7</v>
      </c>
      <c r="K21" s="25">
        <v>223.04</v>
      </c>
    </row>
    <row r="22" spans="1:11" ht="15.75" thickBot="1" x14ac:dyDescent="0.3">
      <c r="A22" s="23"/>
      <c r="B22" s="24"/>
      <c r="C22" s="24"/>
      <c r="D22" s="24"/>
      <c r="E22" s="24"/>
      <c r="F22" s="24"/>
      <c r="G22" s="24"/>
      <c r="H22" s="24"/>
      <c r="I22" s="24"/>
      <c r="J22" s="30" t="s">
        <v>2</v>
      </c>
      <c r="K22" s="31">
        <f>K21*K20</f>
        <v>130255.36</v>
      </c>
    </row>
    <row r="23" spans="1:11" x14ac:dyDescent="0.25">
      <c r="A23" s="20" t="s">
        <v>10</v>
      </c>
      <c r="B23" s="21"/>
      <c r="C23" s="21"/>
      <c r="D23" s="21"/>
      <c r="E23" s="21">
        <v>50</v>
      </c>
      <c r="F23" s="21">
        <v>50</v>
      </c>
      <c r="G23" s="21">
        <v>50</v>
      </c>
      <c r="H23" s="21"/>
      <c r="I23" s="21"/>
      <c r="J23" s="21"/>
      <c r="K23" s="22">
        <f>SUM(E23:J23)</f>
        <v>150</v>
      </c>
    </row>
    <row r="24" spans="1:11" x14ac:dyDescent="0.25">
      <c r="A24" s="23"/>
      <c r="B24" s="24"/>
      <c r="C24" s="24"/>
      <c r="D24" s="24"/>
      <c r="E24" s="24"/>
      <c r="F24" s="24"/>
      <c r="G24" s="24"/>
      <c r="H24" s="24"/>
      <c r="I24" s="24"/>
      <c r="J24" s="24" t="s">
        <v>7</v>
      </c>
      <c r="K24" s="25">
        <v>144.6</v>
      </c>
    </row>
    <row r="25" spans="1:11" ht="15.75" thickBot="1" x14ac:dyDescent="0.3">
      <c r="A25" s="28"/>
      <c r="B25" s="29"/>
      <c r="C25" s="29"/>
      <c r="D25" s="29"/>
      <c r="E25" s="29"/>
      <c r="F25" s="29"/>
      <c r="G25" s="29"/>
      <c r="H25" s="29"/>
      <c r="I25" s="29"/>
      <c r="J25" s="26" t="s">
        <v>2</v>
      </c>
      <c r="K25" s="32">
        <f>K23*K24</f>
        <v>21690</v>
      </c>
    </row>
    <row r="26" spans="1:11" ht="15.75" thickBot="1" x14ac:dyDescent="0.3">
      <c r="A26" s="28"/>
      <c r="B26" s="29"/>
      <c r="C26" s="29"/>
      <c r="D26" s="29"/>
      <c r="E26" s="29"/>
      <c r="F26" s="29"/>
      <c r="G26" s="29"/>
      <c r="H26" s="29"/>
      <c r="I26" s="34"/>
      <c r="J26" s="35" t="s">
        <v>8</v>
      </c>
      <c r="K26" s="36">
        <f>K25+K22</f>
        <v>151945.35999999999</v>
      </c>
    </row>
  </sheetData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PPPL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W. Langish</dc:creator>
  <cp:lastModifiedBy>Stephen W. Langish</cp:lastModifiedBy>
  <cp:lastPrinted>2013-12-12T16:19:16Z</cp:lastPrinted>
  <dcterms:created xsi:type="dcterms:W3CDTF">2013-09-11T15:52:10Z</dcterms:created>
  <dcterms:modified xsi:type="dcterms:W3CDTF">2013-12-12T16:19:24Z</dcterms:modified>
</cp:coreProperties>
</file>