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" yWindow="65512" windowWidth="23136" windowHeight="14496" tabRatio="500" activeTab="0"/>
  </bookViews>
  <sheets>
    <sheet name="TF Inductance Calc.xls" sheetId="1" r:id="rId1"/>
  </sheets>
  <definedNames>
    <definedName name="_rad1">'TF Inductance Calc.xls'!$C$10</definedName>
    <definedName name="_rad2">'TF Inductance Calc.xls'!$C$15</definedName>
    <definedName name="_reb1">'TF Inductance Calc.xls'!$C$11</definedName>
    <definedName name="_reb2">'TF Inductance Calc.xls'!$C$16</definedName>
    <definedName name="curr">'TF Inductance Calc.xls'!$C$1</definedName>
    <definedName name="deltaR">'TF Inductance Calc.xls'!$C$19</definedName>
    <definedName name="hh">'TF Inductance Calc.xls'!$C$4</definedName>
    <definedName name="Nturn">'TF Inductance Calc.xls'!$C$2</definedName>
    <definedName name="rclb1">'TF Inductance Calc.xls'!$C$5</definedName>
    <definedName name="rclb2">'TF Inductance Calc.xls'!$C$12</definedName>
    <definedName name="rib">'TF Inductance Calc.xls'!$C$6</definedName>
    <definedName name="zclb1">'TF Inductance Calc.xls'!$C$8</definedName>
    <definedName name="zclb2">'TF Inductance Calc.xls'!$C$13</definedName>
  </definedNames>
  <calcPr fullCalcOnLoad="1"/>
</workbook>
</file>

<file path=xl/sharedStrings.xml><?xml version="1.0" encoding="utf-8"?>
<sst xmlns="http://schemas.openxmlformats.org/spreadsheetml/2006/main" count="84" uniqueCount="67">
  <si>
    <t>Current</t>
  </si>
  <si>
    <t>curr</t>
  </si>
  <si>
    <t>amp</t>
  </si>
  <si>
    <t>Nturn</t>
  </si>
  <si>
    <t>nturn</t>
  </si>
  <si>
    <t>in</t>
  </si>
  <si>
    <t>Inner Leg Turn ∆Z</t>
  </si>
  <si>
    <t>Half Height</t>
  </si>
  <si>
    <t>hh</t>
  </si>
  <si>
    <t>R CL Bend 1</t>
  </si>
  <si>
    <t>rclb1</t>
  </si>
  <si>
    <t>Router Inner Bundle</t>
  </si>
  <si>
    <t>rib</t>
  </si>
  <si>
    <t>Z CL Bend 1</t>
  </si>
  <si>
    <t>zclb1</t>
  </si>
  <si>
    <t>Angle 1</t>
  </si>
  <si>
    <t>deg</t>
  </si>
  <si>
    <t>Radius 1</t>
  </si>
  <si>
    <t>rad1</t>
  </si>
  <si>
    <t>R End Bend 1</t>
  </si>
  <si>
    <t>reb1</t>
  </si>
  <si>
    <t>R CL Bend 2</t>
  </si>
  <si>
    <t>rclb2</t>
  </si>
  <si>
    <t>Z CL Bend 2</t>
  </si>
  <si>
    <t>zclb2</t>
  </si>
  <si>
    <t>Angle 2</t>
  </si>
  <si>
    <t>Radius 2</t>
  </si>
  <si>
    <t>rad2</t>
  </si>
  <si>
    <t>R End Bend 2</t>
  </si>
  <si>
    <t>reb2</t>
  </si>
  <si>
    <t>#Slices</t>
  </si>
  <si>
    <t>∆R</t>
  </si>
  <si>
    <t>deltar</t>
  </si>
  <si>
    <t>R</t>
  </si>
  <si>
    <t>B</t>
  </si>
  <si>
    <t>Bend</t>
  </si>
  <si>
    <t>Theta</t>
  </si>
  <si>
    <t>Z</t>
  </si>
  <si>
    <t>A</t>
  </si>
  <si>
    <t>BA</t>
  </si>
  <si>
    <t>∑BA</t>
  </si>
  <si>
    <t>∑L</t>
  </si>
  <si>
    <t>∑W</t>
  </si>
  <si>
    <t>(in)</t>
  </si>
  <si>
    <t>(cm)</t>
  </si>
  <si>
    <t>(T)</t>
  </si>
  <si>
    <t>(deg)</t>
  </si>
  <si>
    <t>(m^2)</t>
  </si>
  <si>
    <t>(weber)</t>
  </si>
  <si>
    <t>(henry)</t>
  </si>
  <si>
    <t>(joule)</t>
  </si>
  <si>
    <t>Length</t>
  </si>
  <si>
    <t>Inner</t>
  </si>
  <si>
    <t>Outer</t>
  </si>
  <si>
    <t>Area</t>
  </si>
  <si>
    <t>Turns</t>
  </si>
  <si>
    <t>Rtot</t>
  </si>
  <si>
    <t>(cm)</t>
  </si>
  <si>
    <t>R</t>
  </si>
  <si>
    <t>R per turn</t>
  </si>
  <si>
    <t>Current density</t>
  </si>
  <si>
    <t>J</t>
  </si>
  <si>
    <t>A/m^2</t>
  </si>
  <si>
    <t>I_enclosed</t>
  </si>
  <si>
    <t>(A)</t>
  </si>
  <si>
    <t>Length beyond inner leg</t>
  </si>
  <si>
    <t>L=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</si>
</sst>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000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2"/>
    </font>
    <font>
      <sz val="10"/>
      <color indexed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10"/>
      <color indexed="12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Geneva"/>
      <family val="0"/>
    </font>
    <font>
      <b/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11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Area of Integration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59475"/>
          <c:w val="0.838"/>
          <c:h val="0.29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Inductance Calc.xls'!$B$23:$B$1023</c:f>
              <c:numCache/>
            </c:numRef>
          </c:xVal>
          <c:yVal>
            <c:numRef>
              <c:f>'TF Inductance Calc.xls'!$H$23:$H$1023</c:f>
              <c:numCache/>
            </c:numRef>
          </c:yVal>
          <c:smooth val="0"/>
        </c:ser>
        <c:axId val="42866077"/>
        <c:axId val="50250374"/>
      </c:scatterChart>
      <c:valAx>
        <c:axId val="4286607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 (in)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50374"/>
        <c:crosses val="autoZero"/>
        <c:crossBetween val="midCat"/>
        <c:dispUnits/>
        <c:majorUnit val="20"/>
        <c:minorUnit val="20"/>
      </c:valAx>
      <c:valAx>
        <c:axId val="50250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Z (in)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3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6607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38100</xdr:rowOff>
    </xdr:from>
    <xdr:to>
      <xdr:col>9</xdr:col>
      <xdr:colOff>85725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695825" y="38100"/>
        <a:ext cx="3581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3"/>
  <sheetViews>
    <sheetView tabSelected="1" zoomScalePageLayoutView="0" workbookViewId="0" topLeftCell="A19">
      <pane ySplit="1560" topLeftCell="A88" activePane="bottomLeft" state="split"/>
      <selection pane="topLeft" activeCell="C3" sqref="C3"/>
      <selection pane="bottomLeft" activeCell="N16" sqref="N16"/>
    </sheetView>
  </sheetViews>
  <sheetFormatPr defaultColWidth="11.50390625" defaultRowHeight="12.75"/>
  <cols>
    <col min="1" max="1" width="16.375" style="0" customWidth="1"/>
    <col min="2" max="3" width="11.50390625" style="0" customWidth="1"/>
    <col min="4" max="4" width="10.625" style="11" customWidth="1"/>
  </cols>
  <sheetData>
    <row r="1" spans="1:5" ht="12.75">
      <c r="A1" t="s">
        <v>0</v>
      </c>
      <c r="B1" t="s">
        <v>1</v>
      </c>
      <c r="C1" s="6">
        <v>129000</v>
      </c>
      <c r="D1" s="10"/>
      <c r="E1" t="s">
        <v>2</v>
      </c>
    </row>
    <row r="2" spans="1:3" ht="12.75">
      <c r="A2" t="s">
        <v>3</v>
      </c>
      <c r="B2" t="s">
        <v>4</v>
      </c>
      <c r="C2">
        <v>36</v>
      </c>
    </row>
    <row r="3" spans="1:5" ht="12.75">
      <c r="A3" t="s">
        <v>6</v>
      </c>
      <c r="C3" s="8">
        <v>212.25</v>
      </c>
      <c r="D3" s="12"/>
      <c r="E3" t="s">
        <v>5</v>
      </c>
    </row>
    <row r="4" spans="1:5" ht="12.75">
      <c r="A4" t="s">
        <v>7</v>
      </c>
      <c r="B4" t="s">
        <v>8</v>
      </c>
      <c r="C4" s="8">
        <f>C3/2</f>
        <v>106.125</v>
      </c>
      <c r="D4" s="12"/>
      <c r="E4" t="s">
        <v>5</v>
      </c>
    </row>
    <row r="5" spans="1:5" ht="12.75">
      <c r="A5" t="s">
        <v>9</v>
      </c>
      <c r="B5" t="s">
        <v>10</v>
      </c>
      <c r="C5">
        <v>27.893</v>
      </c>
      <c r="E5" t="s">
        <v>5</v>
      </c>
    </row>
    <row r="6" spans="1:5" ht="12.75">
      <c r="A6" t="s">
        <v>11</v>
      </c>
      <c r="B6" t="s">
        <v>12</v>
      </c>
      <c r="C6" s="6">
        <f>7.754</f>
        <v>7.754</v>
      </c>
      <c r="D6" s="10"/>
      <c r="E6" t="s">
        <v>5</v>
      </c>
    </row>
    <row r="7" spans="1:5" ht="12.75">
      <c r="A7" t="s">
        <v>60</v>
      </c>
      <c r="B7" t="s">
        <v>61</v>
      </c>
      <c r="C7" s="9">
        <f>C1/PI()/(C6*2.54/100)^2</f>
        <v>1058572.9959942966</v>
      </c>
      <c r="D7" s="13"/>
      <c r="E7" t="s">
        <v>62</v>
      </c>
    </row>
    <row r="8" spans="1:5" ht="12.75">
      <c r="A8" t="s">
        <v>13</v>
      </c>
      <c r="B8" t="s">
        <v>14</v>
      </c>
      <c r="C8">
        <v>51</v>
      </c>
      <c r="E8" t="s">
        <v>5</v>
      </c>
    </row>
    <row r="9" spans="1:5" ht="12.75">
      <c r="A9" t="s">
        <v>15</v>
      </c>
      <c r="C9">
        <v>39.75</v>
      </c>
      <c r="E9" t="s">
        <v>16</v>
      </c>
    </row>
    <row r="10" spans="1:13" ht="12.75">
      <c r="A10" t="s">
        <v>17</v>
      </c>
      <c r="B10" t="s">
        <v>18</v>
      </c>
      <c r="C10">
        <v>49.5</v>
      </c>
      <c r="E10" t="s">
        <v>5</v>
      </c>
      <c r="L10" t="s">
        <v>52</v>
      </c>
      <c r="M10" t="s">
        <v>53</v>
      </c>
    </row>
    <row r="11" spans="1:13" ht="12.75">
      <c r="A11" t="s">
        <v>19</v>
      </c>
      <c r="B11" t="s">
        <v>20</v>
      </c>
      <c r="C11">
        <f>C5+C10*SIN(C9*PI()/180)</f>
        <v>59.54523059803895</v>
      </c>
      <c r="E11" t="s">
        <v>5</v>
      </c>
      <c r="K11" t="s">
        <v>51</v>
      </c>
      <c r="L11" s="2">
        <f>C3*2.54/100</f>
        <v>5.39115</v>
      </c>
      <c r="M11" s="2">
        <f>2*O1022/100</f>
        <v>7.621709729305666</v>
      </c>
    </row>
    <row r="12" spans="1:13" ht="12.75">
      <c r="A12" t="s">
        <v>21</v>
      </c>
      <c r="B12" t="s">
        <v>22</v>
      </c>
      <c r="C12">
        <f>-7.25</f>
        <v>-7.25</v>
      </c>
      <c r="E12" t="s">
        <v>5</v>
      </c>
      <c r="K12" t="s">
        <v>54</v>
      </c>
      <c r="L12" s="4">
        <v>0.00285</v>
      </c>
      <c r="M12" s="4">
        <v>0.00377</v>
      </c>
    </row>
    <row r="13" spans="1:13" ht="12.75">
      <c r="A13" t="s">
        <v>23</v>
      </c>
      <c r="B13" t="s">
        <v>24</v>
      </c>
      <c r="C13">
        <v>10</v>
      </c>
      <c r="E13" t="s">
        <v>5</v>
      </c>
      <c r="K13" t="s">
        <v>59</v>
      </c>
      <c r="L13" s="4">
        <f>0.00000001724*L11/L12</f>
        <v>3.261172842105263E-05</v>
      </c>
      <c r="M13" s="4">
        <f>0.00000001724*M11/M12</f>
        <v>3.485365404064448E-05</v>
      </c>
    </row>
    <row r="14" spans="1:13" ht="12.75">
      <c r="A14" t="s">
        <v>25</v>
      </c>
      <c r="C14">
        <v>49.4</v>
      </c>
      <c r="E14" t="s">
        <v>16</v>
      </c>
      <c r="K14" t="s">
        <v>55</v>
      </c>
      <c r="L14">
        <v>36</v>
      </c>
      <c r="M14">
        <v>36</v>
      </c>
    </row>
    <row r="15" spans="1:13" ht="12.75">
      <c r="A15" t="s">
        <v>26</v>
      </c>
      <c r="B15" t="s">
        <v>27</v>
      </c>
      <c r="C15">
        <v>103.5</v>
      </c>
      <c r="E15" t="s">
        <v>5</v>
      </c>
      <c r="K15" t="s">
        <v>58</v>
      </c>
      <c r="L15" s="4">
        <f>L13*L14</f>
        <v>0.0011740222231578948</v>
      </c>
      <c r="M15" s="4">
        <f>M13*M14</f>
        <v>0.0012547315454632013</v>
      </c>
    </row>
    <row r="16" spans="1:12" ht="12.75">
      <c r="A16" t="s">
        <v>28</v>
      </c>
      <c r="B16" t="s">
        <v>29</v>
      </c>
      <c r="C16">
        <f>C15+C12</f>
        <v>96.25</v>
      </c>
      <c r="E16" t="s">
        <v>5</v>
      </c>
      <c r="K16" t="s">
        <v>56</v>
      </c>
      <c r="L16" s="4">
        <f>L15+M15</f>
        <v>0.002428753768621096</v>
      </c>
    </row>
    <row r="18" spans="1:3" ht="12.75">
      <c r="A18" t="s">
        <v>30</v>
      </c>
      <c r="C18">
        <v>1000</v>
      </c>
    </row>
    <row r="19" spans="1:13" ht="12.75">
      <c r="A19" t="s">
        <v>31</v>
      </c>
      <c r="B19" t="s">
        <v>32</v>
      </c>
      <c r="C19">
        <f>C16/C18</f>
        <v>0.09625</v>
      </c>
      <c r="E19" t="s">
        <v>5</v>
      </c>
      <c r="L19" s="15" t="s">
        <v>66</v>
      </c>
      <c r="M19" s="14">
        <f>M1023</f>
        <v>0.0038870378206296396</v>
      </c>
    </row>
    <row r="21" spans="2:15" ht="12.75">
      <c r="B21" t="s">
        <v>33</v>
      </c>
      <c r="C21" t="s">
        <v>33</v>
      </c>
      <c r="D21" s="11" t="s">
        <v>63</v>
      </c>
      <c r="E21" t="s">
        <v>34</v>
      </c>
      <c r="F21" t="s">
        <v>35</v>
      </c>
      <c r="G21" t="s">
        <v>36</v>
      </c>
      <c r="H21" t="s">
        <v>37</v>
      </c>
      <c r="I21" t="s">
        <v>37</v>
      </c>
      <c r="J21" t="s">
        <v>38</v>
      </c>
      <c r="K21" t="s">
        <v>39</v>
      </c>
      <c r="L21" t="s">
        <v>40</v>
      </c>
      <c r="M21" t="s">
        <v>41</v>
      </c>
      <c r="N21" t="s">
        <v>42</v>
      </c>
      <c r="O21" t="s">
        <v>65</v>
      </c>
    </row>
    <row r="22" spans="2:15" ht="12.75">
      <c r="B22" t="s">
        <v>43</v>
      </c>
      <c r="C22" t="s">
        <v>44</v>
      </c>
      <c r="D22" s="11" t="s">
        <v>64</v>
      </c>
      <c r="E22" t="s">
        <v>45</v>
      </c>
      <c r="G22" t="s">
        <v>46</v>
      </c>
      <c r="H22" t="s">
        <v>43</v>
      </c>
      <c r="I22" t="s">
        <v>44</v>
      </c>
      <c r="J22" t="s">
        <v>47</v>
      </c>
      <c r="K22" t="s">
        <v>48</v>
      </c>
      <c r="L22" t="s">
        <v>48</v>
      </c>
      <c r="M22" t="s">
        <v>49</v>
      </c>
      <c r="N22" t="s">
        <v>50</v>
      </c>
      <c r="O22" t="s">
        <v>57</v>
      </c>
    </row>
    <row r="23" spans="1:15" ht="12.75">
      <c r="A23">
        <v>1</v>
      </c>
      <c r="B23" s="3">
        <f>deltaR</f>
        <v>0.09625</v>
      </c>
      <c r="C23" s="3">
        <f aca="true" t="shared" si="0" ref="C23:C32">2.54*B23</f>
        <v>0.244475</v>
      </c>
      <c r="D23" s="11">
        <f>IF(B23&lt;rib,C$7*PI()*(C23/100)^2,curr)</f>
        <v>19.876485367466408</v>
      </c>
      <c r="E23" s="2">
        <f>4*PI()*0.0000001*Nturn*D23/2/PI()/(B23*2.54/100)</f>
        <v>0.058537966927398766</v>
      </c>
      <c r="F23">
        <f aca="true" t="shared" si="1" ref="F23:F32">IF(B23&lt;rclb1,0,IF(B23&lt;_reb1,1,2))</f>
        <v>0</v>
      </c>
      <c r="G23" s="1">
        <f aca="true" t="shared" si="2" ref="G23:G32">180/PI()*IF(F23=0,0,IF(F23=1,ASIN((B23-rclb1)/_rad1),PI()/2-ASIN((B23-rclb2)/_rad2)))</f>
        <v>0</v>
      </c>
      <c r="H23" s="1">
        <f aca="true" t="shared" si="3" ref="H23:H32">MIN(hh,IF(F23=0,hh,IF(F23=1,_rad1*COS(G23*PI()/180)+zclb1,_rad2*SIN(G23*PI()/180)+zclb2)))</f>
        <v>106.125</v>
      </c>
      <c r="I23" s="1">
        <f aca="true" t="shared" si="4" ref="I23:I32">H23*2.54</f>
        <v>269.5575</v>
      </c>
      <c r="J23" s="3">
        <f aca="true" t="shared" si="5" ref="J23:J32">2*deltaR*2.54/100*I23/100</f>
        <v>0.013180013962499999</v>
      </c>
      <c r="K23" s="3">
        <f aca="true" t="shared" si="6" ref="K23:K32">E23*J23</f>
        <v>0.000771531221439479</v>
      </c>
      <c r="L23" s="3">
        <v>0</v>
      </c>
      <c r="M23" s="5">
        <f aca="true" t="shared" si="7" ref="M23:M32">Nturn*L23/curr</f>
        <v>0</v>
      </c>
      <c r="N23" s="4">
        <f aca="true" t="shared" si="8" ref="N23:N32">1/2*M23*curr^2</f>
        <v>0</v>
      </c>
      <c r="O23">
        <v>0</v>
      </c>
    </row>
    <row r="24" spans="1:15" ht="12.75">
      <c r="A24">
        <v>2</v>
      </c>
      <c r="B24" s="3">
        <f aca="true" t="shared" si="9" ref="B24:B87">B23+deltaR</f>
        <v>0.1925</v>
      </c>
      <c r="C24" s="3">
        <f t="shared" si="0"/>
        <v>0.48895</v>
      </c>
      <c r="D24" s="11">
        <f aca="true" t="shared" si="10" ref="D24:D87">IF(B24&lt;rib,C$7*PI()*(C24/100)^2,curr)</f>
        <v>79.50594146986563</v>
      </c>
      <c r="E24" s="2">
        <f aca="true" t="shared" si="11" ref="E24:E87">4*PI()*0.0000001*Nturn*D24/2/PI()/(B24*2.54/100)</f>
        <v>0.11707593385479753</v>
      </c>
      <c r="F24">
        <f t="shared" si="1"/>
        <v>0</v>
      </c>
      <c r="G24" s="1">
        <f t="shared" si="2"/>
        <v>0</v>
      </c>
      <c r="H24" s="1">
        <f t="shared" si="3"/>
        <v>106.125</v>
      </c>
      <c r="I24" s="1">
        <f t="shared" si="4"/>
        <v>269.5575</v>
      </c>
      <c r="J24" s="3">
        <f t="shared" si="5"/>
        <v>0.013180013962499999</v>
      </c>
      <c r="K24" s="3">
        <f t="shared" si="6"/>
        <v>0.001543062442878958</v>
      </c>
      <c r="L24" s="3">
        <f aca="true" t="shared" si="12" ref="L24:L32">L23+K23</f>
        <v>0.000771531221439479</v>
      </c>
      <c r="M24" s="5">
        <f t="shared" si="7"/>
        <v>2.1531103854124992E-07</v>
      </c>
      <c r="N24" s="4">
        <f t="shared" si="8"/>
        <v>1791.4954961824699</v>
      </c>
      <c r="O24" s="7">
        <f>IF(B24&lt;rib,0,O23+SQRT((C24-C23)^2+(I24-I23)^2))</f>
        <v>0</v>
      </c>
    </row>
    <row r="25" spans="1:15" ht="12.75">
      <c r="A25">
        <v>3</v>
      </c>
      <c r="B25" s="3">
        <f t="shared" si="9"/>
        <v>0.28875</v>
      </c>
      <c r="C25" s="3">
        <f t="shared" si="0"/>
        <v>0.733425</v>
      </c>
      <c r="D25" s="11">
        <f t="shared" si="10"/>
        <v>178.88836830719768</v>
      </c>
      <c r="E25" s="2">
        <f t="shared" si="11"/>
        <v>0.17561390078219632</v>
      </c>
      <c r="F25">
        <f t="shared" si="1"/>
        <v>0</v>
      </c>
      <c r="G25" s="1">
        <f t="shared" si="2"/>
        <v>0</v>
      </c>
      <c r="H25" s="1">
        <f t="shared" si="3"/>
        <v>106.125</v>
      </c>
      <c r="I25" s="1">
        <f t="shared" si="4"/>
        <v>269.5575</v>
      </c>
      <c r="J25" s="3">
        <f t="shared" si="5"/>
        <v>0.013180013962499999</v>
      </c>
      <c r="K25" s="3">
        <f t="shared" si="6"/>
        <v>0.002314593664318437</v>
      </c>
      <c r="L25" s="3">
        <f t="shared" si="12"/>
        <v>0.002314593664318437</v>
      </c>
      <c r="M25" s="5">
        <f t="shared" si="7"/>
        <v>6.459331156237499E-07</v>
      </c>
      <c r="N25" s="4">
        <f t="shared" si="8"/>
        <v>5374.486488547411</v>
      </c>
      <c r="O25" s="7">
        <f aca="true" t="shared" si="13" ref="O25:O88">IF(B25&lt;rib,0,O24+SQRT((C25-C24)^2+(I25-I24)^2))</f>
        <v>0</v>
      </c>
    </row>
    <row r="26" spans="1:15" ht="12.75">
      <c r="A26">
        <v>4</v>
      </c>
      <c r="B26" s="3">
        <f t="shared" si="9"/>
        <v>0.385</v>
      </c>
      <c r="C26" s="3">
        <f t="shared" si="0"/>
        <v>0.9779</v>
      </c>
      <c r="D26" s="11">
        <f t="shared" si="10"/>
        <v>318.02376587946253</v>
      </c>
      <c r="E26" s="2">
        <f t="shared" si="11"/>
        <v>0.23415186770959506</v>
      </c>
      <c r="F26">
        <f t="shared" si="1"/>
        <v>0</v>
      </c>
      <c r="G26" s="1">
        <f t="shared" si="2"/>
        <v>0</v>
      </c>
      <c r="H26" s="1">
        <f t="shared" si="3"/>
        <v>106.125</v>
      </c>
      <c r="I26" s="1">
        <f t="shared" si="4"/>
        <v>269.5575</v>
      </c>
      <c r="J26" s="3">
        <f t="shared" si="5"/>
        <v>0.013180013962499999</v>
      </c>
      <c r="K26" s="3">
        <f t="shared" si="6"/>
        <v>0.003086124885757916</v>
      </c>
      <c r="L26" s="3">
        <f t="shared" si="12"/>
        <v>0.004629187328636874</v>
      </c>
      <c r="M26" s="5">
        <f t="shared" si="7"/>
        <v>1.2918662312474997E-06</v>
      </c>
      <c r="N26" s="4">
        <f t="shared" si="8"/>
        <v>10748.972977094822</v>
      </c>
      <c r="O26" s="7">
        <f t="shared" si="13"/>
        <v>0</v>
      </c>
    </row>
    <row r="27" spans="1:15" ht="12.75">
      <c r="A27">
        <v>5</v>
      </c>
      <c r="B27" s="3">
        <f t="shared" si="9"/>
        <v>0.48125</v>
      </c>
      <c r="C27" s="3">
        <f t="shared" si="0"/>
        <v>1.222375</v>
      </c>
      <c r="D27" s="11">
        <f t="shared" si="10"/>
        <v>496.9121341866603</v>
      </c>
      <c r="E27" s="2">
        <f t="shared" si="11"/>
        <v>0.2926898346369939</v>
      </c>
      <c r="F27">
        <f t="shared" si="1"/>
        <v>0</v>
      </c>
      <c r="G27" s="1">
        <f t="shared" si="2"/>
        <v>0</v>
      </c>
      <c r="H27" s="1">
        <f t="shared" si="3"/>
        <v>106.125</v>
      </c>
      <c r="I27" s="1">
        <f t="shared" si="4"/>
        <v>269.5575</v>
      </c>
      <c r="J27" s="3">
        <f t="shared" si="5"/>
        <v>0.013180013962499999</v>
      </c>
      <c r="K27" s="3">
        <f t="shared" si="6"/>
        <v>0.003857656107197395</v>
      </c>
      <c r="L27" s="3">
        <f t="shared" si="12"/>
        <v>0.0077153122143947895</v>
      </c>
      <c r="M27" s="5">
        <f t="shared" si="7"/>
        <v>2.153110385412499E-06</v>
      </c>
      <c r="N27" s="4">
        <f t="shared" si="8"/>
        <v>17914.9549618247</v>
      </c>
      <c r="O27" s="7">
        <f t="shared" si="13"/>
        <v>0</v>
      </c>
    </row>
    <row r="28" spans="1:15" ht="12.75">
      <c r="A28">
        <v>6</v>
      </c>
      <c r="B28" s="3">
        <f t="shared" si="9"/>
        <v>0.5775</v>
      </c>
      <c r="C28" s="3">
        <f t="shared" si="0"/>
        <v>1.46685</v>
      </c>
      <c r="D28" s="11">
        <f t="shared" si="10"/>
        <v>715.5534732287907</v>
      </c>
      <c r="E28" s="2">
        <f t="shared" si="11"/>
        <v>0.35122780156439265</v>
      </c>
      <c r="F28">
        <f t="shared" si="1"/>
        <v>0</v>
      </c>
      <c r="G28" s="1">
        <f t="shared" si="2"/>
        <v>0</v>
      </c>
      <c r="H28" s="1">
        <f t="shared" si="3"/>
        <v>106.125</v>
      </c>
      <c r="I28" s="1">
        <f t="shared" si="4"/>
        <v>269.5575</v>
      </c>
      <c r="J28" s="3">
        <f t="shared" si="5"/>
        <v>0.013180013962499999</v>
      </c>
      <c r="K28" s="3">
        <f t="shared" si="6"/>
        <v>0.004629187328636874</v>
      </c>
      <c r="L28" s="3">
        <f t="shared" si="12"/>
        <v>0.011572968321592185</v>
      </c>
      <c r="M28" s="5">
        <f t="shared" si="7"/>
        <v>3.2296655781187494E-06</v>
      </c>
      <c r="N28" s="4">
        <f t="shared" si="8"/>
        <v>26872.432442737056</v>
      </c>
      <c r="O28" s="7">
        <f t="shared" si="13"/>
        <v>0</v>
      </c>
    </row>
    <row r="29" spans="1:15" ht="12.75">
      <c r="A29">
        <v>7</v>
      </c>
      <c r="B29" s="3">
        <f t="shared" si="9"/>
        <v>0.6737500000000001</v>
      </c>
      <c r="C29" s="3">
        <f t="shared" si="0"/>
        <v>1.7113250000000002</v>
      </c>
      <c r="D29" s="11">
        <f t="shared" si="10"/>
        <v>973.9477830058545</v>
      </c>
      <c r="E29" s="2">
        <f t="shared" si="11"/>
        <v>0.40976576849179147</v>
      </c>
      <c r="F29">
        <f t="shared" si="1"/>
        <v>0</v>
      </c>
      <c r="G29" s="1">
        <f t="shared" si="2"/>
        <v>0</v>
      </c>
      <c r="H29" s="1">
        <f t="shared" si="3"/>
        <v>106.125</v>
      </c>
      <c r="I29" s="1">
        <f t="shared" si="4"/>
        <v>269.5575</v>
      </c>
      <c r="J29" s="3">
        <f t="shared" si="5"/>
        <v>0.013180013962499999</v>
      </c>
      <c r="K29" s="3">
        <f t="shared" si="6"/>
        <v>0.005400718550076354</v>
      </c>
      <c r="L29" s="3">
        <f t="shared" si="12"/>
        <v>0.016202155650229057</v>
      </c>
      <c r="M29" s="5">
        <f t="shared" si="7"/>
        <v>4.521531809366249E-06</v>
      </c>
      <c r="N29" s="4">
        <f t="shared" si="8"/>
        <v>37621.40541983188</v>
      </c>
      <c r="O29" s="7">
        <f t="shared" si="13"/>
        <v>0</v>
      </c>
    </row>
    <row r="30" spans="1:15" ht="12.75">
      <c r="A30">
        <v>8</v>
      </c>
      <c r="B30" s="3">
        <f t="shared" si="9"/>
        <v>0.77</v>
      </c>
      <c r="C30" s="3">
        <f t="shared" si="0"/>
        <v>1.9558</v>
      </c>
      <c r="D30" s="11">
        <f t="shared" si="10"/>
        <v>1272.0950635178501</v>
      </c>
      <c r="E30" s="2">
        <f t="shared" si="11"/>
        <v>0.4683037354191901</v>
      </c>
      <c r="F30">
        <f t="shared" si="1"/>
        <v>0</v>
      </c>
      <c r="G30" s="1">
        <f t="shared" si="2"/>
        <v>0</v>
      </c>
      <c r="H30" s="1">
        <f t="shared" si="3"/>
        <v>106.125</v>
      </c>
      <c r="I30" s="1">
        <f t="shared" si="4"/>
        <v>269.5575</v>
      </c>
      <c r="J30" s="3">
        <f t="shared" si="5"/>
        <v>0.013180013962499999</v>
      </c>
      <c r="K30" s="3">
        <f t="shared" si="6"/>
        <v>0.006172249771515832</v>
      </c>
      <c r="L30" s="3">
        <f t="shared" si="12"/>
        <v>0.021602874200305412</v>
      </c>
      <c r="M30" s="5">
        <f t="shared" si="7"/>
        <v>6.0287090791549985E-06</v>
      </c>
      <c r="N30" s="4">
        <f t="shared" si="8"/>
        <v>50161.873893109165</v>
      </c>
      <c r="O30" s="7">
        <f t="shared" si="13"/>
        <v>0</v>
      </c>
    </row>
    <row r="31" spans="1:15" ht="12.75">
      <c r="A31">
        <v>9</v>
      </c>
      <c r="B31" s="3">
        <f t="shared" si="9"/>
        <v>0.86625</v>
      </c>
      <c r="C31" s="3">
        <f t="shared" si="0"/>
        <v>2.200275</v>
      </c>
      <c r="D31" s="11">
        <f t="shared" si="10"/>
        <v>1609.9953147647796</v>
      </c>
      <c r="E31" s="2">
        <f t="shared" si="11"/>
        <v>0.526841702346589</v>
      </c>
      <c r="F31">
        <f t="shared" si="1"/>
        <v>0</v>
      </c>
      <c r="G31" s="1">
        <f t="shared" si="2"/>
        <v>0</v>
      </c>
      <c r="H31" s="1">
        <f t="shared" si="3"/>
        <v>106.125</v>
      </c>
      <c r="I31" s="1">
        <f t="shared" si="4"/>
        <v>269.5575</v>
      </c>
      <c r="J31" s="3">
        <f t="shared" si="5"/>
        <v>0.013180013962499999</v>
      </c>
      <c r="K31" s="3">
        <f t="shared" si="6"/>
        <v>0.006943780992955312</v>
      </c>
      <c r="L31" s="3">
        <f t="shared" si="12"/>
        <v>0.027775123971821244</v>
      </c>
      <c r="M31" s="5">
        <f t="shared" si="7"/>
        <v>7.751197387484998E-06</v>
      </c>
      <c r="N31" s="4">
        <f t="shared" si="8"/>
        <v>64493.83786256892</v>
      </c>
      <c r="O31" s="7">
        <f t="shared" si="13"/>
        <v>0</v>
      </c>
    </row>
    <row r="32" spans="1:15" ht="12.75">
      <c r="A32">
        <v>10</v>
      </c>
      <c r="B32" s="3">
        <f t="shared" si="9"/>
        <v>0.9624999999999999</v>
      </c>
      <c r="C32" s="3">
        <f t="shared" si="0"/>
        <v>2.44475</v>
      </c>
      <c r="D32" s="11">
        <f t="shared" si="10"/>
        <v>1987.6485367466412</v>
      </c>
      <c r="E32" s="2">
        <f t="shared" si="11"/>
        <v>0.5853796692739878</v>
      </c>
      <c r="F32">
        <f t="shared" si="1"/>
        <v>0</v>
      </c>
      <c r="G32" s="1">
        <f t="shared" si="2"/>
        <v>0</v>
      </c>
      <c r="H32" s="1">
        <f t="shared" si="3"/>
        <v>106.125</v>
      </c>
      <c r="I32" s="1">
        <f t="shared" si="4"/>
        <v>269.5575</v>
      </c>
      <c r="J32" s="3">
        <f t="shared" si="5"/>
        <v>0.013180013962499999</v>
      </c>
      <c r="K32" s="3">
        <f t="shared" si="6"/>
        <v>0.00771531221439479</v>
      </c>
      <c r="L32" s="3">
        <f t="shared" si="12"/>
        <v>0.03471890496477656</v>
      </c>
      <c r="M32" s="5">
        <f t="shared" si="7"/>
        <v>9.68899673435625E-06</v>
      </c>
      <c r="N32" s="4">
        <f t="shared" si="8"/>
        <v>80617.29732821118</v>
      </c>
      <c r="O32" s="7">
        <f t="shared" si="13"/>
        <v>0</v>
      </c>
    </row>
    <row r="33" spans="1:15" ht="12.75">
      <c r="A33">
        <v>11</v>
      </c>
      <c r="B33" s="3">
        <f t="shared" si="9"/>
        <v>1.0587499999999999</v>
      </c>
      <c r="C33" s="3">
        <f aca="true" t="shared" si="14" ref="C33:C96">2.54*B33</f>
        <v>2.6892249999999995</v>
      </c>
      <c r="D33" s="11">
        <f t="shared" si="10"/>
        <v>2405.0547294634353</v>
      </c>
      <c r="E33" s="2">
        <f t="shared" si="11"/>
        <v>0.6439176362013864</v>
      </c>
      <c r="F33">
        <f aca="true" t="shared" si="15" ref="F33:F96">IF(B33&lt;rclb1,0,IF(B33&lt;_reb1,1,2))</f>
        <v>0</v>
      </c>
      <c r="G33" s="1">
        <f aca="true" t="shared" si="16" ref="G33:G96">180/PI()*IF(F33=0,0,IF(F33=1,ASIN((B33-rclb1)/_rad1),PI()/2-ASIN((B33-rclb2)/_rad2)))</f>
        <v>0</v>
      </c>
      <c r="H33" s="1">
        <f aca="true" t="shared" si="17" ref="H33:H96">MIN(hh,IF(F33=0,hh,IF(F33=1,_rad1*COS(G33*PI()/180)+zclb1,_rad2*SIN(G33*PI()/180)+zclb2)))</f>
        <v>106.125</v>
      </c>
      <c r="I33" s="1">
        <f aca="true" t="shared" si="18" ref="I33:I96">H33*2.54</f>
        <v>269.5575</v>
      </c>
      <c r="J33" s="3">
        <f aca="true" t="shared" si="19" ref="J33:J96">2*deltaR*2.54/100*I33/100</f>
        <v>0.013180013962499999</v>
      </c>
      <c r="K33" s="3">
        <f aca="true" t="shared" si="20" ref="K33:K96">E33*J33</f>
        <v>0.008486843435834267</v>
      </c>
      <c r="L33" s="3">
        <f aca="true" t="shared" si="21" ref="L33:L96">L32+K32</f>
        <v>0.04243421717917135</v>
      </c>
      <c r="M33" s="5">
        <f aca="true" t="shared" si="22" ref="M33:M96">Nturn*L33/curr</f>
        <v>1.1842107119768748E-05</v>
      </c>
      <c r="N33" s="4">
        <f aca="true" t="shared" si="23" ref="N33:N96">1/2*M33*curr^2</f>
        <v>98532.25229003587</v>
      </c>
      <c r="O33" s="7">
        <f t="shared" si="13"/>
        <v>0</v>
      </c>
    </row>
    <row r="34" spans="1:15" ht="12.75">
      <c r="A34">
        <v>12</v>
      </c>
      <c r="B34" s="3">
        <f t="shared" si="9"/>
        <v>1.1549999999999998</v>
      </c>
      <c r="C34" s="3">
        <f t="shared" si="14"/>
        <v>2.9336999999999995</v>
      </c>
      <c r="D34" s="11">
        <f t="shared" si="10"/>
        <v>2862.2138929151624</v>
      </c>
      <c r="E34" s="2">
        <f t="shared" si="11"/>
        <v>0.7024556031287853</v>
      </c>
      <c r="F34">
        <f t="shared" si="15"/>
        <v>0</v>
      </c>
      <c r="G34" s="1">
        <f t="shared" si="16"/>
        <v>0</v>
      </c>
      <c r="H34" s="1">
        <f t="shared" si="17"/>
        <v>106.125</v>
      </c>
      <c r="I34" s="1">
        <f t="shared" si="18"/>
        <v>269.5575</v>
      </c>
      <c r="J34" s="3">
        <f t="shared" si="19"/>
        <v>0.013180013962499999</v>
      </c>
      <c r="K34" s="3">
        <f t="shared" si="20"/>
        <v>0.009258374657273747</v>
      </c>
      <c r="L34" s="3">
        <f t="shared" si="21"/>
        <v>0.05092106061500561</v>
      </c>
      <c r="M34" s="5">
        <f t="shared" si="22"/>
        <v>1.4210528543722498E-05</v>
      </c>
      <c r="N34" s="4">
        <f t="shared" si="23"/>
        <v>118238.70274804304</v>
      </c>
      <c r="O34" s="7">
        <f t="shared" si="13"/>
        <v>0</v>
      </c>
    </row>
    <row r="35" spans="1:15" ht="12.75">
      <c r="A35">
        <v>13</v>
      </c>
      <c r="B35" s="3">
        <f t="shared" si="9"/>
        <v>1.2512499999999998</v>
      </c>
      <c r="C35" s="3">
        <f t="shared" si="14"/>
        <v>3.1781749999999995</v>
      </c>
      <c r="D35" s="11">
        <f t="shared" si="10"/>
        <v>3359.126027101823</v>
      </c>
      <c r="E35" s="2">
        <f t="shared" si="11"/>
        <v>0.7609935700561842</v>
      </c>
      <c r="F35">
        <f t="shared" si="15"/>
        <v>0</v>
      </c>
      <c r="G35" s="1">
        <f t="shared" si="16"/>
        <v>0</v>
      </c>
      <c r="H35" s="1">
        <f t="shared" si="17"/>
        <v>106.125</v>
      </c>
      <c r="I35" s="1">
        <f t="shared" si="18"/>
        <v>269.5575</v>
      </c>
      <c r="J35" s="3">
        <f t="shared" si="19"/>
        <v>0.013180013962499999</v>
      </c>
      <c r="K35" s="3">
        <f t="shared" si="20"/>
        <v>0.01002990587871323</v>
      </c>
      <c r="L35" s="3">
        <f t="shared" si="21"/>
        <v>0.06017943527227936</v>
      </c>
      <c r="M35" s="5">
        <f t="shared" si="22"/>
        <v>1.6794261006217496E-05</v>
      </c>
      <c r="N35" s="4">
        <f t="shared" si="23"/>
        <v>139736.64870223266</v>
      </c>
      <c r="O35" s="7">
        <f t="shared" si="13"/>
        <v>0</v>
      </c>
    </row>
    <row r="36" spans="1:15" ht="12.75">
      <c r="A36">
        <v>14</v>
      </c>
      <c r="B36" s="3">
        <f t="shared" si="9"/>
        <v>1.3474999999999997</v>
      </c>
      <c r="C36" s="3">
        <f t="shared" si="14"/>
        <v>3.422649999999999</v>
      </c>
      <c r="D36" s="11">
        <f t="shared" si="10"/>
        <v>3895.7911320234152</v>
      </c>
      <c r="E36" s="2">
        <f t="shared" si="11"/>
        <v>0.8195315369835827</v>
      </c>
      <c r="F36">
        <f t="shared" si="15"/>
        <v>0</v>
      </c>
      <c r="G36" s="1">
        <f t="shared" si="16"/>
        <v>0</v>
      </c>
      <c r="H36" s="1">
        <f t="shared" si="17"/>
        <v>106.125</v>
      </c>
      <c r="I36" s="1">
        <f t="shared" si="18"/>
        <v>269.5575</v>
      </c>
      <c r="J36" s="3">
        <f t="shared" si="19"/>
        <v>0.013180013962499999</v>
      </c>
      <c r="K36" s="3">
        <f t="shared" si="20"/>
        <v>0.010801437100152704</v>
      </c>
      <c r="L36" s="3">
        <f t="shared" si="21"/>
        <v>0.07020934115099259</v>
      </c>
      <c r="M36" s="5">
        <f t="shared" si="22"/>
        <v>1.9593304507253743E-05</v>
      </c>
      <c r="N36" s="4">
        <f t="shared" si="23"/>
        <v>163026.09015260477</v>
      </c>
      <c r="O36" s="7">
        <f t="shared" si="13"/>
        <v>0</v>
      </c>
    </row>
    <row r="37" spans="1:15" ht="12.75">
      <c r="A37">
        <v>15</v>
      </c>
      <c r="B37" s="3">
        <f t="shared" si="9"/>
        <v>1.4437499999999996</v>
      </c>
      <c r="C37" s="3">
        <f t="shared" si="14"/>
        <v>3.667124999999999</v>
      </c>
      <c r="D37" s="11">
        <f t="shared" si="10"/>
        <v>4472.20920767994</v>
      </c>
      <c r="E37" s="2">
        <f t="shared" si="11"/>
        <v>0.8780695039109814</v>
      </c>
      <c r="F37">
        <f t="shared" si="15"/>
        <v>0</v>
      </c>
      <c r="G37" s="1">
        <f t="shared" si="16"/>
        <v>0</v>
      </c>
      <c r="H37" s="1">
        <f t="shared" si="17"/>
        <v>106.125</v>
      </c>
      <c r="I37" s="1">
        <f t="shared" si="18"/>
        <v>269.5575</v>
      </c>
      <c r="J37" s="3">
        <f t="shared" si="19"/>
        <v>0.013180013962499999</v>
      </c>
      <c r="K37" s="3">
        <f t="shared" si="20"/>
        <v>0.011572968321592181</v>
      </c>
      <c r="L37" s="3">
        <f t="shared" si="21"/>
        <v>0.08101077825114529</v>
      </c>
      <c r="M37" s="5">
        <f t="shared" si="22"/>
        <v>2.2607659046831244E-05</v>
      </c>
      <c r="N37" s="4">
        <f t="shared" si="23"/>
        <v>188107.02709915937</v>
      </c>
      <c r="O37" s="7">
        <f t="shared" si="13"/>
        <v>0</v>
      </c>
    </row>
    <row r="38" spans="1:15" ht="12.75">
      <c r="A38">
        <v>16</v>
      </c>
      <c r="B38" s="3">
        <f t="shared" si="9"/>
        <v>1.5399999999999996</v>
      </c>
      <c r="C38" s="3">
        <f t="shared" si="14"/>
        <v>3.911599999999999</v>
      </c>
      <c r="D38" s="11">
        <f t="shared" si="10"/>
        <v>5088.3802540714</v>
      </c>
      <c r="E38" s="2">
        <f t="shared" si="11"/>
        <v>0.9366074708383803</v>
      </c>
      <c r="F38">
        <f t="shared" si="15"/>
        <v>0</v>
      </c>
      <c r="G38" s="1">
        <f t="shared" si="16"/>
        <v>0</v>
      </c>
      <c r="H38" s="1">
        <f t="shared" si="17"/>
        <v>106.125</v>
      </c>
      <c r="I38" s="1">
        <f t="shared" si="18"/>
        <v>269.5575</v>
      </c>
      <c r="J38" s="3">
        <f t="shared" si="19"/>
        <v>0.013180013962499999</v>
      </c>
      <c r="K38" s="3">
        <f t="shared" si="20"/>
        <v>0.012344499543031663</v>
      </c>
      <c r="L38" s="3">
        <f t="shared" si="21"/>
        <v>0.09258374657273748</v>
      </c>
      <c r="M38" s="5">
        <f t="shared" si="22"/>
        <v>2.5837324624949995E-05</v>
      </c>
      <c r="N38" s="4">
        <f t="shared" si="23"/>
        <v>214979.45954189645</v>
      </c>
      <c r="O38" s="7">
        <f t="shared" si="13"/>
        <v>0</v>
      </c>
    </row>
    <row r="39" spans="1:15" ht="12.75">
      <c r="A39">
        <v>17</v>
      </c>
      <c r="B39" s="3">
        <f t="shared" si="9"/>
        <v>1.6362499999999995</v>
      </c>
      <c r="C39" s="3">
        <f t="shared" si="14"/>
        <v>4.156074999999999</v>
      </c>
      <c r="D39" s="11">
        <f t="shared" si="10"/>
        <v>5744.30427119779</v>
      </c>
      <c r="E39" s="2">
        <f t="shared" si="11"/>
        <v>0.995145437765779</v>
      </c>
      <c r="F39">
        <f t="shared" si="15"/>
        <v>0</v>
      </c>
      <c r="G39" s="1">
        <f t="shared" si="16"/>
        <v>0</v>
      </c>
      <c r="H39" s="1">
        <f t="shared" si="17"/>
        <v>106.125</v>
      </c>
      <c r="I39" s="1">
        <f t="shared" si="18"/>
        <v>269.5575</v>
      </c>
      <c r="J39" s="3">
        <f t="shared" si="19"/>
        <v>0.013180013962499999</v>
      </c>
      <c r="K39" s="3">
        <f t="shared" si="20"/>
        <v>0.013116030764471142</v>
      </c>
      <c r="L39" s="3">
        <f t="shared" si="21"/>
        <v>0.10492824611576915</v>
      </c>
      <c r="M39" s="5">
        <f t="shared" si="22"/>
        <v>2.9282301241609994E-05</v>
      </c>
      <c r="N39" s="4">
        <f t="shared" si="23"/>
        <v>243643.38748081596</v>
      </c>
      <c r="O39" s="7">
        <f t="shared" si="13"/>
        <v>0</v>
      </c>
    </row>
    <row r="40" spans="1:15" ht="12.75">
      <c r="A40">
        <v>18</v>
      </c>
      <c r="B40" s="3">
        <f t="shared" si="9"/>
        <v>1.7324999999999995</v>
      </c>
      <c r="C40" s="3">
        <f t="shared" si="14"/>
        <v>4.400549999999999</v>
      </c>
      <c r="D40" s="11">
        <f t="shared" si="10"/>
        <v>6439.981259059114</v>
      </c>
      <c r="E40" s="2">
        <f t="shared" si="11"/>
        <v>1.0536834046931776</v>
      </c>
      <c r="F40">
        <f t="shared" si="15"/>
        <v>0</v>
      </c>
      <c r="G40" s="1">
        <f t="shared" si="16"/>
        <v>0</v>
      </c>
      <c r="H40" s="1">
        <f t="shared" si="17"/>
        <v>106.125</v>
      </c>
      <c r="I40" s="1">
        <f t="shared" si="18"/>
        <v>269.5575</v>
      </c>
      <c r="J40" s="3">
        <f t="shared" si="19"/>
        <v>0.013180013962499999</v>
      </c>
      <c r="K40" s="3">
        <f t="shared" si="20"/>
        <v>0.013887561985910617</v>
      </c>
      <c r="L40" s="3">
        <f t="shared" si="21"/>
        <v>0.11804427688024029</v>
      </c>
      <c r="M40" s="5">
        <f t="shared" si="22"/>
        <v>3.294258889681124E-05</v>
      </c>
      <c r="N40" s="4">
        <f t="shared" si="23"/>
        <v>274098.810915918</v>
      </c>
      <c r="O40" s="7">
        <f t="shared" si="13"/>
        <v>0</v>
      </c>
    </row>
    <row r="41" spans="1:15" ht="12.75">
      <c r="A41">
        <v>19</v>
      </c>
      <c r="B41" s="3">
        <f t="shared" si="9"/>
        <v>1.8287499999999994</v>
      </c>
      <c r="C41" s="3">
        <f t="shared" si="14"/>
        <v>4.645024999999999</v>
      </c>
      <c r="D41" s="11">
        <f t="shared" si="10"/>
        <v>7175.41121765537</v>
      </c>
      <c r="E41" s="2">
        <f t="shared" si="11"/>
        <v>1.1122213716205764</v>
      </c>
      <c r="F41">
        <f t="shared" si="15"/>
        <v>0</v>
      </c>
      <c r="G41" s="1">
        <f t="shared" si="16"/>
        <v>0</v>
      </c>
      <c r="H41" s="1">
        <f t="shared" si="17"/>
        <v>106.125</v>
      </c>
      <c r="I41" s="1">
        <f t="shared" si="18"/>
        <v>269.5575</v>
      </c>
      <c r="J41" s="3">
        <f t="shared" si="19"/>
        <v>0.013180013962499999</v>
      </c>
      <c r="K41" s="3">
        <f t="shared" si="20"/>
        <v>0.014659093207350097</v>
      </c>
      <c r="L41" s="3">
        <f t="shared" si="21"/>
        <v>0.1319318388661509</v>
      </c>
      <c r="M41" s="5">
        <f t="shared" si="22"/>
        <v>3.681818759055374E-05</v>
      </c>
      <c r="N41" s="4">
        <f t="shared" si="23"/>
        <v>306345.72984720237</v>
      </c>
      <c r="O41" s="7">
        <f t="shared" si="13"/>
        <v>0</v>
      </c>
    </row>
    <row r="42" spans="1:15" ht="12.75">
      <c r="A42">
        <v>20</v>
      </c>
      <c r="B42" s="3">
        <f t="shared" si="9"/>
        <v>1.9249999999999994</v>
      </c>
      <c r="C42" s="3">
        <f t="shared" si="14"/>
        <v>4.889499999999998</v>
      </c>
      <c r="D42" s="11">
        <f t="shared" si="10"/>
        <v>7950.5941469865575</v>
      </c>
      <c r="E42" s="2">
        <f t="shared" si="11"/>
        <v>1.1707593385479749</v>
      </c>
      <c r="F42">
        <f t="shared" si="15"/>
        <v>0</v>
      </c>
      <c r="G42" s="1">
        <f t="shared" si="16"/>
        <v>0</v>
      </c>
      <c r="H42" s="1">
        <f t="shared" si="17"/>
        <v>106.125</v>
      </c>
      <c r="I42" s="1">
        <f t="shared" si="18"/>
        <v>269.5575</v>
      </c>
      <c r="J42" s="3">
        <f t="shared" si="19"/>
        <v>0.013180013962499999</v>
      </c>
      <c r="K42" s="3">
        <f t="shared" si="20"/>
        <v>0.015430624428789572</v>
      </c>
      <c r="L42" s="3">
        <f t="shared" si="21"/>
        <v>0.146590932073501</v>
      </c>
      <c r="M42" s="5">
        <f t="shared" si="22"/>
        <v>4.090909732283749E-05</v>
      </c>
      <c r="N42" s="4">
        <f t="shared" si="23"/>
        <v>340384.14427466935</v>
      </c>
      <c r="O42" s="7">
        <f t="shared" si="13"/>
        <v>0</v>
      </c>
    </row>
    <row r="43" spans="1:15" ht="12.75">
      <c r="A43">
        <v>21</v>
      </c>
      <c r="B43" s="3">
        <f t="shared" si="9"/>
        <v>2.0212499999999993</v>
      </c>
      <c r="C43" s="3">
        <f t="shared" si="14"/>
        <v>5.133974999999999</v>
      </c>
      <c r="D43" s="11">
        <f t="shared" si="10"/>
        <v>8765.530047052684</v>
      </c>
      <c r="E43" s="2">
        <f t="shared" si="11"/>
        <v>1.2292973054753742</v>
      </c>
      <c r="F43">
        <f t="shared" si="15"/>
        <v>0</v>
      </c>
      <c r="G43" s="1">
        <f t="shared" si="16"/>
        <v>0</v>
      </c>
      <c r="H43" s="1">
        <f t="shared" si="17"/>
        <v>106.125</v>
      </c>
      <c r="I43" s="1">
        <f t="shared" si="18"/>
        <v>269.5575</v>
      </c>
      <c r="J43" s="3">
        <f t="shared" si="19"/>
        <v>0.013180013962499999</v>
      </c>
      <c r="K43" s="3">
        <f t="shared" si="20"/>
        <v>0.016202155650229057</v>
      </c>
      <c r="L43" s="3">
        <f t="shared" si="21"/>
        <v>0.16202155650229055</v>
      </c>
      <c r="M43" s="5">
        <f t="shared" si="22"/>
        <v>4.521531809366248E-05</v>
      </c>
      <c r="N43" s="4">
        <f t="shared" si="23"/>
        <v>376214.0541983187</v>
      </c>
      <c r="O43" s="7">
        <f t="shared" si="13"/>
        <v>0</v>
      </c>
    </row>
    <row r="44" spans="1:15" ht="12.75">
      <c r="A44">
        <v>22</v>
      </c>
      <c r="B44" s="3">
        <f t="shared" si="9"/>
        <v>2.1174999999999993</v>
      </c>
      <c r="C44" s="3">
        <f t="shared" si="14"/>
        <v>5.378449999999998</v>
      </c>
      <c r="D44" s="11">
        <f t="shared" si="10"/>
        <v>9620.218917853737</v>
      </c>
      <c r="E44" s="2">
        <f t="shared" si="11"/>
        <v>1.2878352724027728</v>
      </c>
      <c r="F44">
        <f t="shared" si="15"/>
        <v>0</v>
      </c>
      <c r="G44" s="1">
        <f t="shared" si="16"/>
        <v>0</v>
      </c>
      <c r="H44" s="1">
        <f t="shared" si="17"/>
        <v>106.125</v>
      </c>
      <c r="I44" s="1">
        <f t="shared" si="18"/>
        <v>269.5575</v>
      </c>
      <c r="J44" s="3">
        <f t="shared" si="19"/>
        <v>0.013180013962499999</v>
      </c>
      <c r="K44" s="3">
        <f t="shared" si="20"/>
        <v>0.016973686871668534</v>
      </c>
      <c r="L44" s="3">
        <f t="shared" si="21"/>
        <v>0.17822371215251961</v>
      </c>
      <c r="M44" s="5">
        <f t="shared" si="22"/>
        <v>4.973684990302873E-05</v>
      </c>
      <c r="N44" s="4">
        <f t="shared" si="23"/>
        <v>413835.45961815055</v>
      </c>
      <c r="O44" s="7">
        <f t="shared" si="13"/>
        <v>0</v>
      </c>
    </row>
    <row r="45" spans="1:15" ht="12.75">
      <c r="A45">
        <v>23</v>
      </c>
      <c r="B45" s="3">
        <f t="shared" si="9"/>
        <v>2.213749999999999</v>
      </c>
      <c r="C45" s="3">
        <f t="shared" si="14"/>
        <v>5.622924999999998</v>
      </c>
      <c r="D45" s="11">
        <f t="shared" si="10"/>
        <v>10514.660759389724</v>
      </c>
      <c r="E45" s="2">
        <f t="shared" si="11"/>
        <v>1.3463732393301715</v>
      </c>
      <c r="F45">
        <f t="shared" si="15"/>
        <v>0</v>
      </c>
      <c r="G45" s="1">
        <f t="shared" si="16"/>
        <v>0</v>
      </c>
      <c r="H45" s="1">
        <f t="shared" si="17"/>
        <v>106.125</v>
      </c>
      <c r="I45" s="1">
        <f t="shared" si="18"/>
        <v>269.5575</v>
      </c>
      <c r="J45" s="3">
        <f t="shared" si="19"/>
        <v>0.013180013962499999</v>
      </c>
      <c r="K45" s="3">
        <f t="shared" si="20"/>
        <v>0.017745218093108014</v>
      </c>
      <c r="L45" s="3">
        <f t="shared" si="21"/>
        <v>0.19519739902418815</v>
      </c>
      <c r="M45" s="5">
        <f t="shared" si="22"/>
        <v>5.447369275093623E-05</v>
      </c>
      <c r="N45" s="4">
        <f t="shared" si="23"/>
        <v>453248.3605341649</v>
      </c>
      <c r="O45" s="7">
        <f t="shared" si="13"/>
        <v>0</v>
      </c>
    </row>
    <row r="46" spans="1:15" ht="12.75">
      <c r="A46">
        <v>24</v>
      </c>
      <c r="B46" s="3">
        <f t="shared" si="9"/>
        <v>2.309999999999999</v>
      </c>
      <c r="C46" s="3">
        <f t="shared" si="14"/>
        <v>5.867399999999998</v>
      </c>
      <c r="D46" s="11">
        <f t="shared" si="10"/>
        <v>11448.855571660646</v>
      </c>
      <c r="E46" s="2">
        <f t="shared" si="11"/>
        <v>1.40491120625757</v>
      </c>
      <c r="F46">
        <f t="shared" si="15"/>
        <v>0</v>
      </c>
      <c r="G46" s="1">
        <f t="shared" si="16"/>
        <v>0</v>
      </c>
      <c r="H46" s="1">
        <f t="shared" si="17"/>
        <v>106.125</v>
      </c>
      <c r="I46" s="1">
        <f t="shared" si="18"/>
        <v>269.5575</v>
      </c>
      <c r="J46" s="3">
        <f t="shared" si="19"/>
        <v>0.013180013962499999</v>
      </c>
      <c r="K46" s="3">
        <f t="shared" si="20"/>
        <v>0.018516749314547488</v>
      </c>
      <c r="L46" s="3">
        <f t="shared" si="21"/>
        <v>0.21294261711729617</v>
      </c>
      <c r="M46" s="5">
        <f t="shared" si="22"/>
        <v>5.9425846637384976E-05</v>
      </c>
      <c r="N46" s="4">
        <f t="shared" si="23"/>
        <v>494452.7569463617</v>
      </c>
      <c r="O46" s="7">
        <f t="shared" si="13"/>
        <v>0</v>
      </c>
    </row>
    <row r="47" spans="1:15" ht="12.75">
      <c r="A47">
        <v>25</v>
      </c>
      <c r="B47" s="3">
        <f t="shared" si="9"/>
        <v>2.406249999999999</v>
      </c>
      <c r="C47" s="3">
        <f t="shared" si="14"/>
        <v>6.111874999999998</v>
      </c>
      <c r="D47" s="11">
        <f t="shared" si="10"/>
        <v>12422.803354666497</v>
      </c>
      <c r="E47" s="2">
        <f t="shared" si="11"/>
        <v>1.4634491731849688</v>
      </c>
      <c r="F47">
        <f t="shared" si="15"/>
        <v>0</v>
      </c>
      <c r="G47" s="1">
        <f t="shared" si="16"/>
        <v>0</v>
      </c>
      <c r="H47" s="1">
        <f t="shared" si="17"/>
        <v>106.125</v>
      </c>
      <c r="I47" s="1">
        <f t="shared" si="18"/>
        <v>269.5575</v>
      </c>
      <c r="J47" s="3">
        <f t="shared" si="19"/>
        <v>0.013180013962499999</v>
      </c>
      <c r="K47" s="3">
        <f t="shared" si="20"/>
        <v>0.019288280535986968</v>
      </c>
      <c r="L47" s="3">
        <f t="shared" si="21"/>
        <v>0.23145936643184367</v>
      </c>
      <c r="M47" s="5">
        <f t="shared" si="22"/>
        <v>6.459331156237498E-05</v>
      </c>
      <c r="N47" s="4">
        <f t="shared" si="23"/>
        <v>537448.648854741</v>
      </c>
      <c r="O47" s="7">
        <f t="shared" si="13"/>
        <v>0</v>
      </c>
    </row>
    <row r="48" spans="1:15" ht="12.75">
      <c r="A48">
        <v>26</v>
      </c>
      <c r="B48" s="3">
        <f t="shared" si="9"/>
        <v>2.502499999999999</v>
      </c>
      <c r="C48" s="3">
        <f t="shared" si="14"/>
        <v>6.356349999999997</v>
      </c>
      <c r="D48" s="11">
        <f t="shared" si="10"/>
        <v>13436.50410840728</v>
      </c>
      <c r="E48" s="2">
        <f t="shared" si="11"/>
        <v>1.5219871401123675</v>
      </c>
      <c r="F48">
        <f t="shared" si="15"/>
        <v>0</v>
      </c>
      <c r="G48" s="1">
        <f t="shared" si="16"/>
        <v>0</v>
      </c>
      <c r="H48" s="1">
        <f t="shared" si="17"/>
        <v>106.125</v>
      </c>
      <c r="I48" s="1">
        <f t="shared" si="18"/>
        <v>269.5575</v>
      </c>
      <c r="J48" s="3">
        <f t="shared" si="19"/>
        <v>0.013180013962499999</v>
      </c>
      <c r="K48" s="3">
        <f t="shared" si="20"/>
        <v>0.020059811757426445</v>
      </c>
      <c r="L48" s="3">
        <f t="shared" si="21"/>
        <v>0.25074764696783064</v>
      </c>
      <c r="M48" s="5">
        <f t="shared" si="22"/>
        <v>6.997608752590622E-05</v>
      </c>
      <c r="N48" s="4">
        <f t="shared" si="23"/>
        <v>582236.0362593028</v>
      </c>
      <c r="O48" s="7">
        <f t="shared" si="13"/>
        <v>0</v>
      </c>
    </row>
    <row r="49" spans="1:15" ht="12.75">
      <c r="A49">
        <v>27</v>
      </c>
      <c r="B49" s="3">
        <f t="shared" si="9"/>
        <v>2.598749999999999</v>
      </c>
      <c r="C49" s="3">
        <f t="shared" si="14"/>
        <v>6.600824999999998</v>
      </c>
      <c r="D49" s="11">
        <f t="shared" si="10"/>
        <v>14489.957832883005</v>
      </c>
      <c r="E49" s="2">
        <f t="shared" si="11"/>
        <v>1.5805251070397663</v>
      </c>
      <c r="F49">
        <f t="shared" si="15"/>
        <v>0</v>
      </c>
      <c r="G49" s="1">
        <f t="shared" si="16"/>
        <v>0</v>
      </c>
      <c r="H49" s="1">
        <f t="shared" si="17"/>
        <v>106.125</v>
      </c>
      <c r="I49" s="1">
        <f t="shared" si="18"/>
        <v>269.5575</v>
      </c>
      <c r="J49" s="3">
        <f t="shared" si="19"/>
        <v>0.013180013962499999</v>
      </c>
      <c r="K49" s="3">
        <f t="shared" si="20"/>
        <v>0.020831342978865925</v>
      </c>
      <c r="L49" s="3">
        <f t="shared" si="21"/>
        <v>0.2708074587252571</v>
      </c>
      <c r="M49" s="5">
        <f t="shared" si="22"/>
        <v>7.557417452797872E-05</v>
      </c>
      <c r="N49" s="4">
        <f t="shared" si="23"/>
        <v>628814.919160047</v>
      </c>
      <c r="O49" s="7">
        <f t="shared" si="13"/>
        <v>0</v>
      </c>
    </row>
    <row r="50" spans="1:15" ht="12.75">
      <c r="A50">
        <v>28</v>
      </c>
      <c r="B50" s="3">
        <f t="shared" si="9"/>
        <v>2.694999999999999</v>
      </c>
      <c r="C50" s="3">
        <f t="shared" si="14"/>
        <v>6.845299999999997</v>
      </c>
      <c r="D50" s="11">
        <f t="shared" si="10"/>
        <v>15583.164528093655</v>
      </c>
      <c r="E50" s="2">
        <f t="shared" si="11"/>
        <v>1.6390630739671654</v>
      </c>
      <c r="F50">
        <f t="shared" si="15"/>
        <v>0</v>
      </c>
      <c r="G50" s="1">
        <f t="shared" si="16"/>
        <v>0</v>
      </c>
      <c r="H50" s="1">
        <f t="shared" si="17"/>
        <v>106.125</v>
      </c>
      <c r="I50" s="1">
        <f t="shared" si="18"/>
        <v>269.5575</v>
      </c>
      <c r="J50" s="3">
        <f t="shared" si="19"/>
        <v>0.013180013962499999</v>
      </c>
      <c r="K50" s="3">
        <f t="shared" si="20"/>
        <v>0.02160287420030541</v>
      </c>
      <c r="L50" s="3">
        <f t="shared" si="21"/>
        <v>0.291638801704123</v>
      </c>
      <c r="M50" s="5">
        <f t="shared" si="22"/>
        <v>8.138757256859246E-05</v>
      </c>
      <c r="N50" s="4">
        <f t="shared" si="23"/>
        <v>677185.2975569735</v>
      </c>
      <c r="O50" s="7">
        <f t="shared" si="13"/>
        <v>0</v>
      </c>
    </row>
    <row r="51" spans="1:15" ht="12.75">
      <c r="A51">
        <v>29</v>
      </c>
      <c r="B51" s="3">
        <f t="shared" si="9"/>
        <v>2.791249999999999</v>
      </c>
      <c r="C51" s="3">
        <f t="shared" si="14"/>
        <v>7.089774999999998</v>
      </c>
      <c r="D51" s="11">
        <f t="shared" si="10"/>
        <v>16716.124194039243</v>
      </c>
      <c r="E51" s="2">
        <f t="shared" si="11"/>
        <v>1.6976010408945639</v>
      </c>
      <c r="F51">
        <f t="shared" si="15"/>
        <v>0</v>
      </c>
      <c r="G51" s="1">
        <f t="shared" si="16"/>
        <v>0</v>
      </c>
      <c r="H51" s="1">
        <f t="shared" si="17"/>
        <v>106.125</v>
      </c>
      <c r="I51" s="1">
        <f t="shared" si="18"/>
        <v>269.5575</v>
      </c>
      <c r="J51" s="3">
        <f t="shared" si="19"/>
        <v>0.013180013962499999</v>
      </c>
      <c r="K51" s="3">
        <f t="shared" si="20"/>
        <v>0.022374405421744882</v>
      </c>
      <c r="L51" s="3">
        <f t="shared" si="21"/>
        <v>0.3132416759044284</v>
      </c>
      <c r="M51" s="5">
        <f t="shared" si="22"/>
        <v>8.741628164774747E-05</v>
      </c>
      <c r="N51" s="4">
        <f t="shared" si="23"/>
        <v>727347.1714500829</v>
      </c>
      <c r="O51" s="7">
        <f t="shared" si="13"/>
        <v>0</v>
      </c>
    </row>
    <row r="52" spans="1:15" ht="12.75">
      <c r="A52">
        <v>30</v>
      </c>
      <c r="B52" s="3">
        <f t="shared" si="9"/>
        <v>2.887499999999999</v>
      </c>
      <c r="C52" s="3">
        <f t="shared" si="14"/>
        <v>7.334249999999997</v>
      </c>
      <c r="D52" s="11">
        <f t="shared" si="10"/>
        <v>17888.83683071976</v>
      </c>
      <c r="E52" s="2">
        <f t="shared" si="11"/>
        <v>1.7561390078219627</v>
      </c>
      <c r="F52">
        <f t="shared" si="15"/>
        <v>0</v>
      </c>
      <c r="G52" s="1">
        <f t="shared" si="16"/>
        <v>0</v>
      </c>
      <c r="H52" s="1">
        <f t="shared" si="17"/>
        <v>106.125</v>
      </c>
      <c r="I52" s="1">
        <f t="shared" si="18"/>
        <v>269.5575</v>
      </c>
      <c r="J52" s="3">
        <f t="shared" si="19"/>
        <v>0.013180013962499999</v>
      </c>
      <c r="K52" s="3">
        <f t="shared" si="20"/>
        <v>0.023145936643184362</v>
      </c>
      <c r="L52" s="3">
        <f t="shared" si="21"/>
        <v>0.3356160813261733</v>
      </c>
      <c r="M52" s="5">
        <f t="shared" si="22"/>
        <v>9.366030176544371E-05</v>
      </c>
      <c r="N52" s="4">
        <f t="shared" si="23"/>
        <v>779300.5408393744</v>
      </c>
      <c r="O52" s="7">
        <f t="shared" si="13"/>
        <v>0</v>
      </c>
    </row>
    <row r="53" spans="1:15" ht="12.75">
      <c r="A53">
        <v>31</v>
      </c>
      <c r="B53" s="3">
        <f t="shared" si="9"/>
        <v>2.983749999999999</v>
      </c>
      <c r="C53" s="3">
        <f t="shared" si="14"/>
        <v>7.578724999999997</v>
      </c>
      <c r="D53" s="11">
        <f t="shared" si="10"/>
        <v>19101.302438135208</v>
      </c>
      <c r="E53" s="2">
        <f t="shared" si="11"/>
        <v>1.8146769747493616</v>
      </c>
      <c r="F53">
        <f t="shared" si="15"/>
        <v>0</v>
      </c>
      <c r="G53" s="1">
        <f t="shared" si="16"/>
        <v>0</v>
      </c>
      <c r="H53" s="1">
        <f t="shared" si="17"/>
        <v>106.125</v>
      </c>
      <c r="I53" s="1">
        <f t="shared" si="18"/>
        <v>269.5575</v>
      </c>
      <c r="J53" s="3">
        <f t="shared" si="19"/>
        <v>0.013180013962499999</v>
      </c>
      <c r="K53" s="3">
        <f t="shared" si="20"/>
        <v>0.023917467864623843</v>
      </c>
      <c r="L53" s="3">
        <f t="shared" si="21"/>
        <v>0.3587620179693577</v>
      </c>
      <c r="M53" s="5">
        <f t="shared" si="22"/>
        <v>0.00010011963292168122</v>
      </c>
      <c r="N53" s="4">
        <f t="shared" si="23"/>
        <v>833045.4057248486</v>
      </c>
      <c r="O53" s="7">
        <f t="shared" si="13"/>
        <v>0</v>
      </c>
    </row>
    <row r="54" spans="1:15" ht="12.75">
      <c r="A54">
        <v>32</v>
      </c>
      <c r="B54" s="3">
        <f t="shared" si="9"/>
        <v>3.0799999999999987</v>
      </c>
      <c r="C54" s="3">
        <f t="shared" si="14"/>
        <v>7.823199999999997</v>
      </c>
      <c r="D54" s="11">
        <f t="shared" si="10"/>
        <v>20353.521016285587</v>
      </c>
      <c r="E54" s="2">
        <f t="shared" si="11"/>
        <v>1.8732149416767598</v>
      </c>
      <c r="F54">
        <f t="shared" si="15"/>
        <v>0</v>
      </c>
      <c r="G54" s="1">
        <f t="shared" si="16"/>
        <v>0</v>
      </c>
      <c r="H54" s="1">
        <f t="shared" si="17"/>
        <v>106.125</v>
      </c>
      <c r="I54" s="1">
        <f t="shared" si="18"/>
        <v>269.5575</v>
      </c>
      <c r="J54" s="3">
        <f t="shared" si="19"/>
        <v>0.013180013962499999</v>
      </c>
      <c r="K54" s="3">
        <f t="shared" si="20"/>
        <v>0.024688999086063316</v>
      </c>
      <c r="L54" s="3">
        <f t="shared" si="21"/>
        <v>0.38267948583398154</v>
      </c>
      <c r="M54" s="5">
        <f t="shared" si="22"/>
        <v>0.00010679427511645996</v>
      </c>
      <c r="N54" s="4">
        <f t="shared" si="23"/>
        <v>888581.7661065051</v>
      </c>
      <c r="O54" s="7">
        <f t="shared" si="13"/>
        <v>0</v>
      </c>
    </row>
    <row r="55" spans="1:15" ht="12.75">
      <c r="A55">
        <v>33</v>
      </c>
      <c r="B55" s="3">
        <f t="shared" si="9"/>
        <v>3.1762499999999987</v>
      </c>
      <c r="C55" s="3">
        <f t="shared" si="14"/>
        <v>8.067674999999996</v>
      </c>
      <c r="D55" s="11">
        <f t="shared" si="10"/>
        <v>21645.492565170905</v>
      </c>
      <c r="E55" s="2">
        <f t="shared" si="11"/>
        <v>1.9317529086041592</v>
      </c>
      <c r="F55">
        <f t="shared" si="15"/>
        <v>0</v>
      </c>
      <c r="G55" s="1">
        <f t="shared" si="16"/>
        <v>0</v>
      </c>
      <c r="H55" s="1">
        <f t="shared" si="17"/>
        <v>106.125</v>
      </c>
      <c r="I55" s="1">
        <f t="shared" si="18"/>
        <v>269.5575</v>
      </c>
      <c r="J55" s="3">
        <f t="shared" si="19"/>
        <v>0.013180013962499999</v>
      </c>
      <c r="K55" s="3">
        <f t="shared" si="20"/>
        <v>0.025460530307502803</v>
      </c>
      <c r="L55" s="3">
        <f t="shared" si="21"/>
        <v>0.40736848492004485</v>
      </c>
      <c r="M55" s="5">
        <f t="shared" si="22"/>
        <v>0.00011368422834977997</v>
      </c>
      <c r="N55" s="4">
        <f t="shared" si="23"/>
        <v>945909.6219843442</v>
      </c>
      <c r="O55" s="7">
        <f t="shared" si="13"/>
        <v>0</v>
      </c>
    </row>
    <row r="56" spans="1:15" ht="12.75">
      <c r="A56">
        <v>34</v>
      </c>
      <c r="B56" s="3">
        <f t="shared" si="9"/>
        <v>3.2724999999999986</v>
      </c>
      <c r="C56" s="3">
        <f t="shared" si="14"/>
        <v>8.312149999999997</v>
      </c>
      <c r="D56" s="11">
        <f t="shared" si="10"/>
        <v>22977.21708479116</v>
      </c>
      <c r="E56" s="2">
        <f t="shared" si="11"/>
        <v>1.990290875531558</v>
      </c>
      <c r="F56">
        <f t="shared" si="15"/>
        <v>0</v>
      </c>
      <c r="G56" s="1">
        <f t="shared" si="16"/>
        <v>0</v>
      </c>
      <c r="H56" s="1">
        <f t="shared" si="17"/>
        <v>106.125</v>
      </c>
      <c r="I56" s="1">
        <f t="shared" si="18"/>
        <v>269.5575</v>
      </c>
      <c r="J56" s="3">
        <f t="shared" si="19"/>
        <v>0.013180013962499999</v>
      </c>
      <c r="K56" s="3">
        <f t="shared" si="20"/>
        <v>0.026232061528942283</v>
      </c>
      <c r="L56" s="3">
        <f t="shared" si="21"/>
        <v>0.43282901522754763</v>
      </c>
      <c r="M56" s="5">
        <f t="shared" si="22"/>
        <v>0.00012078949262164119</v>
      </c>
      <c r="N56" s="4">
        <f t="shared" si="23"/>
        <v>1005028.9733583655</v>
      </c>
      <c r="O56" s="7">
        <f t="shared" si="13"/>
        <v>0</v>
      </c>
    </row>
    <row r="57" spans="1:15" ht="12.75">
      <c r="A57">
        <v>35</v>
      </c>
      <c r="B57" s="3">
        <f t="shared" si="9"/>
        <v>3.3687499999999986</v>
      </c>
      <c r="C57" s="3">
        <f t="shared" si="14"/>
        <v>8.556624999999997</v>
      </c>
      <c r="D57" s="11">
        <f t="shared" si="10"/>
        <v>24348.694575146335</v>
      </c>
      <c r="E57" s="2">
        <f t="shared" si="11"/>
        <v>2.0488288424589562</v>
      </c>
      <c r="F57">
        <f t="shared" si="15"/>
        <v>0</v>
      </c>
      <c r="G57" s="1">
        <f t="shared" si="16"/>
        <v>0</v>
      </c>
      <c r="H57" s="1">
        <f t="shared" si="17"/>
        <v>106.125</v>
      </c>
      <c r="I57" s="1">
        <f t="shared" si="18"/>
        <v>269.5575</v>
      </c>
      <c r="J57" s="3">
        <f t="shared" si="19"/>
        <v>0.013180013962499999</v>
      </c>
      <c r="K57" s="3">
        <f t="shared" si="20"/>
        <v>0.027003592750381753</v>
      </c>
      <c r="L57" s="3">
        <f t="shared" si="21"/>
        <v>0.45906107675648994</v>
      </c>
      <c r="M57" s="5">
        <f t="shared" si="22"/>
        <v>0.0001281100679320437</v>
      </c>
      <c r="N57" s="4">
        <f t="shared" si="23"/>
        <v>1065939.8202285694</v>
      </c>
      <c r="O57" s="7">
        <f t="shared" si="13"/>
        <v>0</v>
      </c>
    </row>
    <row r="58" spans="1:15" ht="12.75">
      <c r="A58">
        <v>36</v>
      </c>
      <c r="B58" s="3">
        <f t="shared" si="9"/>
        <v>3.4649999999999985</v>
      </c>
      <c r="C58" s="3">
        <f t="shared" si="14"/>
        <v>8.801099999999996</v>
      </c>
      <c r="D58" s="11">
        <f t="shared" si="10"/>
        <v>25759.925036236447</v>
      </c>
      <c r="E58" s="2">
        <f t="shared" si="11"/>
        <v>2.107366809386355</v>
      </c>
      <c r="F58">
        <f t="shared" si="15"/>
        <v>0</v>
      </c>
      <c r="G58" s="1">
        <f t="shared" si="16"/>
        <v>0</v>
      </c>
      <c r="H58" s="1">
        <f t="shared" si="17"/>
        <v>106.125</v>
      </c>
      <c r="I58" s="1">
        <f t="shared" si="18"/>
        <v>269.5575</v>
      </c>
      <c r="J58" s="3">
        <f t="shared" si="19"/>
        <v>0.013180013962499999</v>
      </c>
      <c r="K58" s="3">
        <f t="shared" si="20"/>
        <v>0.027775123971821233</v>
      </c>
      <c r="L58" s="3">
        <f t="shared" si="21"/>
        <v>0.4860646695068717</v>
      </c>
      <c r="M58" s="5">
        <f t="shared" si="22"/>
        <v>0.00013564595428098745</v>
      </c>
      <c r="N58" s="4">
        <f t="shared" si="23"/>
        <v>1128642.162594956</v>
      </c>
      <c r="O58" s="7">
        <f t="shared" si="13"/>
        <v>0</v>
      </c>
    </row>
    <row r="59" spans="1:15" ht="12.75">
      <c r="A59">
        <v>37</v>
      </c>
      <c r="B59" s="3">
        <f t="shared" si="9"/>
        <v>3.5612499999999985</v>
      </c>
      <c r="C59" s="3">
        <f t="shared" si="14"/>
        <v>9.045574999999996</v>
      </c>
      <c r="D59" s="11">
        <f t="shared" si="10"/>
        <v>27210.908468061494</v>
      </c>
      <c r="E59" s="2">
        <f t="shared" si="11"/>
        <v>2.1659047763137536</v>
      </c>
      <c r="F59">
        <f t="shared" si="15"/>
        <v>0</v>
      </c>
      <c r="G59" s="1">
        <f t="shared" si="16"/>
        <v>0</v>
      </c>
      <c r="H59" s="1">
        <f t="shared" si="17"/>
        <v>106.125</v>
      </c>
      <c r="I59" s="1">
        <f t="shared" si="18"/>
        <v>269.5575</v>
      </c>
      <c r="J59" s="3">
        <f t="shared" si="19"/>
        <v>0.013180013962499999</v>
      </c>
      <c r="K59" s="3">
        <f t="shared" si="20"/>
        <v>0.02854665519326071</v>
      </c>
      <c r="L59" s="3">
        <f t="shared" si="21"/>
        <v>0.5138397934786929</v>
      </c>
      <c r="M59" s="5">
        <f t="shared" si="22"/>
        <v>0.00014339715166847245</v>
      </c>
      <c r="N59" s="4">
        <f t="shared" si="23"/>
        <v>1193136.000457525</v>
      </c>
      <c r="O59" s="7">
        <f t="shared" si="13"/>
        <v>0</v>
      </c>
    </row>
    <row r="60" spans="1:15" ht="12.75">
      <c r="A60">
        <v>38</v>
      </c>
      <c r="B60" s="3">
        <f t="shared" si="9"/>
        <v>3.6574999999999984</v>
      </c>
      <c r="C60" s="3">
        <f t="shared" si="14"/>
        <v>9.290049999999995</v>
      </c>
      <c r="D60" s="11">
        <f t="shared" si="10"/>
        <v>28701.64487062147</v>
      </c>
      <c r="E60" s="2">
        <f t="shared" si="11"/>
        <v>2.224442743241152</v>
      </c>
      <c r="F60">
        <f t="shared" si="15"/>
        <v>0</v>
      </c>
      <c r="G60" s="1">
        <f t="shared" si="16"/>
        <v>0</v>
      </c>
      <c r="H60" s="1">
        <f t="shared" si="17"/>
        <v>106.125</v>
      </c>
      <c r="I60" s="1">
        <f t="shared" si="18"/>
        <v>269.5575</v>
      </c>
      <c r="J60" s="3">
        <f t="shared" si="19"/>
        <v>0.013180013962499999</v>
      </c>
      <c r="K60" s="3">
        <f t="shared" si="20"/>
        <v>0.029318186414700183</v>
      </c>
      <c r="L60" s="3">
        <f t="shared" si="21"/>
        <v>0.5423864486719536</v>
      </c>
      <c r="M60" s="5">
        <f t="shared" si="22"/>
        <v>0.00015136366009449868</v>
      </c>
      <c r="N60" s="4">
        <f t="shared" si="23"/>
        <v>1259421.3338162762</v>
      </c>
      <c r="O60" s="7">
        <f t="shared" si="13"/>
        <v>0</v>
      </c>
    </row>
    <row r="61" spans="1:15" ht="12.75">
      <c r="A61">
        <v>39</v>
      </c>
      <c r="B61" s="3">
        <f t="shared" si="9"/>
        <v>3.7537499999999984</v>
      </c>
      <c r="C61" s="3">
        <f t="shared" si="14"/>
        <v>9.534524999999997</v>
      </c>
      <c r="D61" s="11">
        <f t="shared" si="10"/>
        <v>30232.134243916385</v>
      </c>
      <c r="E61" s="2">
        <f t="shared" si="11"/>
        <v>2.2829807101685513</v>
      </c>
      <c r="F61">
        <f t="shared" si="15"/>
        <v>0</v>
      </c>
      <c r="G61" s="1">
        <f t="shared" si="16"/>
        <v>0</v>
      </c>
      <c r="H61" s="1">
        <f t="shared" si="17"/>
        <v>106.125</v>
      </c>
      <c r="I61" s="1">
        <f t="shared" si="18"/>
        <v>269.5575</v>
      </c>
      <c r="J61" s="3">
        <f t="shared" si="19"/>
        <v>0.013180013962499999</v>
      </c>
      <c r="K61" s="3">
        <f t="shared" si="20"/>
        <v>0.03008971763613967</v>
      </c>
      <c r="L61" s="3">
        <f t="shared" si="21"/>
        <v>0.5717046350866538</v>
      </c>
      <c r="M61" s="5">
        <f t="shared" si="22"/>
        <v>0.00015954547955906618</v>
      </c>
      <c r="N61" s="4">
        <f t="shared" si="23"/>
        <v>1327498.1626712102</v>
      </c>
      <c r="O61" s="7">
        <f t="shared" si="13"/>
        <v>0</v>
      </c>
    </row>
    <row r="62" spans="1:15" ht="12.75">
      <c r="A62">
        <v>40</v>
      </c>
      <c r="B62" s="3">
        <f t="shared" si="9"/>
        <v>3.8499999999999983</v>
      </c>
      <c r="C62" s="3">
        <f t="shared" si="14"/>
        <v>9.778999999999996</v>
      </c>
      <c r="D62" s="11">
        <f t="shared" si="10"/>
        <v>31802.37658794623</v>
      </c>
      <c r="E62" s="2">
        <f t="shared" si="11"/>
        <v>2.3415186770959497</v>
      </c>
      <c r="F62">
        <f t="shared" si="15"/>
        <v>0</v>
      </c>
      <c r="G62" s="1">
        <f t="shared" si="16"/>
        <v>0</v>
      </c>
      <c r="H62" s="1">
        <f t="shared" si="17"/>
        <v>106.125</v>
      </c>
      <c r="I62" s="1">
        <f t="shared" si="18"/>
        <v>269.5575</v>
      </c>
      <c r="J62" s="3">
        <f t="shared" si="19"/>
        <v>0.013180013962499999</v>
      </c>
      <c r="K62" s="3">
        <f t="shared" si="20"/>
        <v>0.030861248857579144</v>
      </c>
      <c r="L62" s="3">
        <f t="shared" si="21"/>
        <v>0.6017943527227935</v>
      </c>
      <c r="M62" s="5">
        <f t="shared" si="22"/>
        <v>0.0001679426100621749</v>
      </c>
      <c r="N62" s="4">
        <f t="shared" si="23"/>
        <v>1397366.4870223263</v>
      </c>
      <c r="O62" s="7">
        <f t="shared" si="13"/>
        <v>0</v>
      </c>
    </row>
    <row r="63" spans="1:15" ht="12.75">
      <c r="A63">
        <v>41</v>
      </c>
      <c r="B63" s="3">
        <f t="shared" si="9"/>
        <v>3.9462499999999983</v>
      </c>
      <c r="C63" s="3">
        <f t="shared" si="14"/>
        <v>10.023474999999996</v>
      </c>
      <c r="D63" s="11">
        <f t="shared" si="10"/>
        <v>33412.371902711006</v>
      </c>
      <c r="E63" s="2">
        <f t="shared" si="11"/>
        <v>2.400056644023348</v>
      </c>
      <c r="F63">
        <f t="shared" si="15"/>
        <v>0</v>
      </c>
      <c r="G63" s="1">
        <f t="shared" si="16"/>
        <v>0</v>
      </c>
      <c r="H63" s="1">
        <f t="shared" si="17"/>
        <v>106.125</v>
      </c>
      <c r="I63" s="1">
        <f t="shared" si="18"/>
        <v>269.5575</v>
      </c>
      <c r="J63" s="3">
        <f t="shared" si="19"/>
        <v>0.013180013962499999</v>
      </c>
      <c r="K63" s="3">
        <f t="shared" si="20"/>
        <v>0.03163278007901862</v>
      </c>
      <c r="L63" s="3">
        <f t="shared" si="21"/>
        <v>0.6326556015803726</v>
      </c>
      <c r="M63" s="5">
        <f t="shared" si="22"/>
        <v>0.00017655505160382492</v>
      </c>
      <c r="N63" s="4">
        <f t="shared" si="23"/>
        <v>1469026.3068696253</v>
      </c>
      <c r="O63" s="7">
        <f t="shared" si="13"/>
        <v>0</v>
      </c>
    </row>
    <row r="64" spans="1:15" ht="12.75">
      <c r="A64">
        <v>42</v>
      </c>
      <c r="B64" s="3">
        <f t="shared" si="9"/>
        <v>4.042499999999999</v>
      </c>
      <c r="C64" s="3">
        <f t="shared" si="14"/>
        <v>10.267949999999997</v>
      </c>
      <c r="D64" s="11">
        <f t="shared" si="10"/>
        <v>35062.120188210734</v>
      </c>
      <c r="E64" s="2">
        <f t="shared" si="11"/>
        <v>2.4585946109507484</v>
      </c>
      <c r="F64">
        <f t="shared" si="15"/>
        <v>0</v>
      </c>
      <c r="G64" s="1">
        <f t="shared" si="16"/>
        <v>0</v>
      </c>
      <c r="H64" s="1">
        <f t="shared" si="17"/>
        <v>106.125</v>
      </c>
      <c r="I64" s="1">
        <f t="shared" si="18"/>
        <v>269.5575</v>
      </c>
      <c r="J64" s="3">
        <f t="shared" si="19"/>
        <v>0.013180013962499999</v>
      </c>
      <c r="K64" s="3">
        <f t="shared" si="20"/>
        <v>0.032404311300458115</v>
      </c>
      <c r="L64" s="3">
        <f t="shared" si="21"/>
        <v>0.6642883816593912</v>
      </c>
      <c r="M64" s="5">
        <f t="shared" si="22"/>
        <v>0.00018538280418401614</v>
      </c>
      <c r="N64" s="4">
        <f t="shared" si="23"/>
        <v>1542477.6222131064</v>
      </c>
      <c r="O64" s="7">
        <f t="shared" si="13"/>
        <v>0</v>
      </c>
    </row>
    <row r="65" spans="1:15" ht="12.75">
      <c r="A65">
        <v>43</v>
      </c>
      <c r="B65" s="3">
        <f t="shared" si="9"/>
        <v>4.138749999999999</v>
      </c>
      <c r="C65" s="3">
        <f t="shared" si="14"/>
        <v>10.512424999999999</v>
      </c>
      <c r="D65" s="11">
        <f t="shared" si="10"/>
        <v>36751.62144444539</v>
      </c>
      <c r="E65" s="2">
        <f t="shared" si="11"/>
        <v>2.517132577878147</v>
      </c>
      <c r="F65">
        <f t="shared" si="15"/>
        <v>0</v>
      </c>
      <c r="G65" s="1">
        <f t="shared" si="16"/>
        <v>0</v>
      </c>
      <c r="H65" s="1">
        <f t="shared" si="17"/>
        <v>106.125</v>
      </c>
      <c r="I65" s="1">
        <f t="shared" si="18"/>
        <v>269.5575</v>
      </c>
      <c r="J65" s="3">
        <f t="shared" si="19"/>
        <v>0.013180013962499999</v>
      </c>
      <c r="K65" s="3">
        <f t="shared" si="20"/>
        <v>0.03317584252189759</v>
      </c>
      <c r="L65" s="3">
        <f t="shared" si="21"/>
        <v>0.6966926929598493</v>
      </c>
      <c r="M65" s="5">
        <f t="shared" si="22"/>
        <v>0.00019442586780274863</v>
      </c>
      <c r="N65" s="4">
        <f t="shared" si="23"/>
        <v>1617720.4330527699</v>
      </c>
      <c r="O65" s="7">
        <f t="shared" si="13"/>
        <v>0</v>
      </c>
    </row>
    <row r="66" spans="1:15" ht="12.75">
      <c r="A66">
        <v>44</v>
      </c>
      <c r="B66" s="3">
        <f t="shared" si="9"/>
        <v>4.234999999999999</v>
      </c>
      <c r="C66" s="3">
        <f t="shared" si="14"/>
        <v>10.756899999999998</v>
      </c>
      <c r="D66" s="11">
        <f t="shared" si="10"/>
        <v>38480.875671414964</v>
      </c>
      <c r="E66" s="2">
        <f t="shared" si="11"/>
        <v>2.5756705448055457</v>
      </c>
      <c r="F66">
        <f t="shared" si="15"/>
        <v>0</v>
      </c>
      <c r="G66" s="1">
        <f t="shared" si="16"/>
        <v>0</v>
      </c>
      <c r="H66" s="1">
        <f t="shared" si="17"/>
        <v>106.125</v>
      </c>
      <c r="I66" s="1">
        <f t="shared" si="18"/>
        <v>269.5575</v>
      </c>
      <c r="J66" s="3">
        <f t="shared" si="19"/>
        <v>0.013180013962499999</v>
      </c>
      <c r="K66" s="3">
        <f t="shared" si="20"/>
        <v>0.03394737374333707</v>
      </c>
      <c r="L66" s="3">
        <f t="shared" si="21"/>
        <v>0.7298685354817469</v>
      </c>
      <c r="M66" s="5">
        <f t="shared" si="22"/>
        <v>0.0002036842424600224</v>
      </c>
      <c r="N66" s="4">
        <f t="shared" si="23"/>
        <v>1694754.7393886163</v>
      </c>
      <c r="O66" s="7">
        <f t="shared" si="13"/>
        <v>0</v>
      </c>
    </row>
    <row r="67" spans="1:15" ht="12.75">
      <c r="A67">
        <v>45</v>
      </c>
      <c r="B67" s="3">
        <f t="shared" si="9"/>
        <v>4.33125</v>
      </c>
      <c r="C67" s="3">
        <f t="shared" si="14"/>
        <v>11.001375</v>
      </c>
      <c r="D67" s="11">
        <f t="shared" si="10"/>
        <v>40249.88286911948</v>
      </c>
      <c r="E67" s="2">
        <f t="shared" si="11"/>
        <v>2.634208511732945</v>
      </c>
      <c r="F67">
        <f t="shared" si="15"/>
        <v>0</v>
      </c>
      <c r="G67" s="1">
        <f t="shared" si="16"/>
        <v>0</v>
      </c>
      <c r="H67" s="1">
        <f t="shared" si="17"/>
        <v>106.125</v>
      </c>
      <c r="I67" s="1">
        <f t="shared" si="18"/>
        <v>269.5575</v>
      </c>
      <c r="J67" s="3">
        <f t="shared" si="19"/>
        <v>0.013180013962499999</v>
      </c>
      <c r="K67" s="3">
        <f t="shared" si="20"/>
        <v>0.03471890496477656</v>
      </c>
      <c r="L67" s="3">
        <f t="shared" si="21"/>
        <v>0.763815909225084</v>
      </c>
      <c r="M67" s="5">
        <f t="shared" si="22"/>
        <v>0.0002131579281558374</v>
      </c>
      <c r="N67" s="4">
        <f t="shared" si="23"/>
        <v>1773580.5412206452</v>
      </c>
      <c r="O67" s="7">
        <f t="shared" si="13"/>
        <v>0</v>
      </c>
    </row>
    <row r="68" spans="1:15" ht="12.75">
      <c r="A68">
        <v>46</v>
      </c>
      <c r="B68" s="3">
        <f t="shared" si="9"/>
        <v>4.4275</v>
      </c>
      <c r="C68" s="3">
        <f t="shared" si="14"/>
        <v>11.24585</v>
      </c>
      <c r="D68" s="11">
        <f t="shared" si="10"/>
        <v>42058.643037558926</v>
      </c>
      <c r="E68" s="2">
        <f t="shared" si="11"/>
        <v>2.692746478660344</v>
      </c>
      <c r="F68">
        <f t="shared" si="15"/>
        <v>0</v>
      </c>
      <c r="G68" s="1">
        <f t="shared" si="16"/>
        <v>0</v>
      </c>
      <c r="H68" s="1">
        <f t="shared" si="17"/>
        <v>106.125</v>
      </c>
      <c r="I68" s="1">
        <f t="shared" si="18"/>
        <v>269.5575</v>
      </c>
      <c r="J68" s="3">
        <f t="shared" si="19"/>
        <v>0.013180013962499999</v>
      </c>
      <c r="K68" s="3">
        <f t="shared" si="20"/>
        <v>0.035490436186216036</v>
      </c>
      <c r="L68" s="3">
        <f t="shared" si="21"/>
        <v>0.7985348141898606</v>
      </c>
      <c r="M68" s="5">
        <f t="shared" si="22"/>
        <v>0.00022284692489019366</v>
      </c>
      <c r="N68" s="4">
        <f t="shared" si="23"/>
        <v>1854197.8385488563</v>
      </c>
      <c r="O68" s="7">
        <f t="shared" si="13"/>
        <v>0</v>
      </c>
    </row>
    <row r="69" spans="1:15" ht="12.75">
      <c r="A69">
        <v>47</v>
      </c>
      <c r="B69" s="3">
        <f t="shared" si="9"/>
        <v>4.523750000000001</v>
      </c>
      <c r="C69" s="3">
        <f t="shared" si="14"/>
        <v>11.490325000000002</v>
      </c>
      <c r="D69" s="11">
        <f t="shared" si="10"/>
        <v>43907.156176733326</v>
      </c>
      <c r="E69" s="2">
        <f t="shared" si="11"/>
        <v>2.751284445587743</v>
      </c>
      <c r="F69">
        <f t="shared" si="15"/>
        <v>0</v>
      </c>
      <c r="G69" s="1">
        <f t="shared" si="16"/>
        <v>0</v>
      </c>
      <c r="H69" s="1">
        <f t="shared" si="17"/>
        <v>106.125</v>
      </c>
      <c r="I69" s="1">
        <f t="shared" si="18"/>
        <v>269.5575</v>
      </c>
      <c r="J69" s="3">
        <f t="shared" si="19"/>
        <v>0.013180013962499999</v>
      </c>
      <c r="K69" s="3">
        <f t="shared" si="20"/>
        <v>0.036261967407655527</v>
      </c>
      <c r="L69" s="3">
        <f t="shared" si="21"/>
        <v>0.8340252503760767</v>
      </c>
      <c r="M69" s="5">
        <f t="shared" si="22"/>
        <v>0.00023275123266309117</v>
      </c>
      <c r="N69" s="4">
        <f t="shared" si="23"/>
        <v>1936606.6313732502</v>
      </c>
      <c r="O69" s="7">
        <f t="shared" si="13"/>
        <v>0</v>
      </c>
    </row>
    <row r="70" spans="1:15" ht="12.75">
      <c r="A70">
        <v>48</v>
      </c>
      <c r="B70" s="3">
        <f t="shared" si="9"/>
        <v>4.620000000000001</v>
      </c>
      <c r="C70" s="3">
        <f t="shared" si="14"/>
        <v>11.734800000000003</v>
      </c>
      <c r="D70" s="11">
        <f t="shared" si="10"/>
        <v>45795.422286642635</v>
      </c>
      <c r="E70" s="2">
        <f t="shared" si="11"/>
        <v>2.809822412515142</v>
      </c>
      <c r="F70">
        <f t="shared" si="15"/>
        <v>0</v>
      </c>
      <c r="G70" s="1">
        <f t="shared" si="16"/>
        <v>0</v>
      </c>
      <c r="H70" s="1">
        <f t="shared" si="17"/>
        <v>106.125</v>
      </c>
      <c r="I70" s="1">
        <f t="shared" si="18"/>
        <v>269.5575</v>
      </c>
      <c r="J70" s="3">
        <f t="shared" si="19"/>
        <v>0.013180013962499999</v>
      </c>
      <c r="K70" s="3">
        <f t="shared" si="20"/>
        <v>0.037033498629095</v>
      </c>
      <c r="L70" s="3">
        <f t="shared" si="21"/>
        <v>0.8702872177837322</v>
      </c>
      <c r="M70" s="5">
        <f t="shared" si="22"/>
        <v>0.0002428708514745299</v>
      </c>
      <c r="N70" s="4">
        <f t="shared" si="23"/>
        <v>2020806.919693826</v>
      </c>
      <c r="O70" s="7">
        <f t="shared" si="13"/>
        <v>0</v>
      </c>
    </row>
    <row r="71" spans="1:15" ht="12.75">
      <c r="A71">
        <v>49</v>
      </c>
      <c r="B71" s="3">
        <f t="shared" si="9"/>
        <v>4.716250000000001</v>
      </c>
      <c r="C71" s="3">
        <f t="shared" si="14"/>
        <v>11.979275000000003</v>
      </c>
      <c r="D71" s="11">
        <f t="shared" si="10"/>
        <v>47723.441367286876</v>
      </c>
      <c r="E71" s="2">
        <f t="shared" si="11"/>
        <v>2.8683603794425405</v>
      </c>
      <c r="F71">
        <f t="shared" si="15"/>
        <v>0</v>
      </c>
      <c r="G71" s="1">
        <f t="shared" si="16"/>
        <v>0</v>
      </c>
      <c r="H71" s="1">
        <f t="shared" si="17"/>
        <v>106.125</v>
      </c>
      <c r="I71" s="1">
        <f t="shared" si="18"/>
        <v>269.5575</v>
      </c>
      <c r="J71" s="3">
        <f t="shared" si="19"/>
        <v>0.013180013962499999</v>
      </c>
      <c r="K71" s="3">
        <f t="shared" si="20"/>
        <v>0.03780502985053448</v>
      </c>
      <c r="L71" s="3">
        <f t="shared" si="21"/>
        <v>0.9073207164128272</v>
      </c>
      <c r="M71" s="5">
        <f t="shared" si="22"/>
        <v>0.00025320578132450986</v>
      </c>
      <c r="N71" s="4">
        <f t="shared" si="23"/>
        <v>2106798.7035105843</v>
      </c>
      <c r="O71" s="7">
        <f t="shared" si="13"/>
        <v>0</v>
      </c>
    </row>
    <row r="72" spans="1:15" ht="12.75">
      <c r="A72">
        <v>50</v>
      </c>
      <c r="B72" s="3">
        <f t="shared" si="9"/>
        <v>4.812500000000002</v>
      </c>
      <c r="C72" s="3">
        <f t="shared" si="14"/>
        <v>12.223750000000004</v>
      </c>
      <c r="D72" s="11">
        <f t="shared" si="10"/>
        <v>49691.21341866606</v>
      </c>
      <c r="E72" s="2">
        <f t="shared" si="11"/>
        <v>2.92689834636994</v>
      </c>
      <c r="F72">
        <f t="shared" si="15"/>
        <v>0</v>
      </c>
      <c r="G72" s="1">
        <f t="shared" si="16"/>
        <v>0</v>
      </c>
      <c r="H72" s="1">
        <f t="shared" si="17"/>
        <v>106.125</v>
      </c>
      <c r="I72" s="1">
        <f t="shared" si="18"/>
        <v>269.5575</v>
      </c>
      <c r="J72" s="3">
        <f t="shared" si="19"/>
        <v>0.013180013962499999</v>
      </c>
      <c r="K72" s="3">
        <f t="shared" si="20"/>
        <v>0.038576561071973964</v>
      </c>
      <c r="L72" s="3">
        <f t="shared" si="21"/>
        <v>0.9451257462633617</v>
      </c>
      <c r="M72" s="5">
        <f t="shared" si="22"/>
        <v>0.0002637560222130312</v>
      </c>
      <c r="N72" s="4">
        <f t="shared" si="23"/>
        <v>2194581.982823526</v>
      </c>
      <c r="O72" s="7">
        <f t="shared" si="13"/>
        <v>0</v>
      </c>
    </row>
    <row r="73" spans="1:15" ht="12.75">
      <c r="A73">
        <v>51</v>
      </c>
      <c r="B73" s="3">
        <f t="shared" si="9"/>
        <v>4.908750000000002</v>
      </c>
      <c r="C73" s="3">
        <f t="shared" si="14"/>
        <v>12.468225000000006</v>
      </c>
      <c r="D73" s="11">
        <f t="shared" si="10"/>
        <v>51698.73844078018</v>
      </c>
      <c r="E73" s="2">
        <f t="shared" si="11"/>
        <v>2.9854363132973387</v>
      </c>
      <c r="F73">
        <f t="shared" si="15"/>
        <v>0</v>
      </c>
      <c r="G73" s="1">
        <f t="shared" si="16"/>
        <v>0</v>
      </c>
      <c r="H73" s="1">
        <f t="shared" si="17"/>
        <v>106.125</v>
      </c>
      <c r="I73" s="1">
        <f t="shared" si="18"/>
        <v>269.5575</v>
      </c>
      <c r="J73" s="3">
        <f t="shared" si="19"/>
        <v>0.013180013962499999</v>
      </c>
      <c r="K73" s="3">
        <f t="shared" si="20"/>
        <v>0.03934809229341345</v>
      </c>
      <c r="L73" s="3">
        <f t="shared" si="21"/>
        <v>0.9837023073353356</v>
      </c>
      <c r="M73" s="5">
        <f t="shared" si="22"/>
        <v>0.00027452157414009366</v>
      </c>
      <c r="N73" s="4">
        <f t="shared" si="23"/>
        <v>2284156.7576326495</v>
      </c>
      <c r="O73" s="7">
        <f t="shared" si="13"/>
        <v>0</v>
      </c>
    </row>
    <row r="74" spans="1:15" ht="12.75">
      <c r="A74">
        <v>52</v>
      </c>
      <c r="B74" s="3">
        <f t="shared" si="9"/>
        <v>5.005000000000003</v>
      </c>
      <c r="C74" s="3">
        <f t="shared" si="14"/>
        <v>12.712700000000007</v>
      </c>
      <c r="D74" s="11">
        <f t="shared" si="10"/>
        <v>53746.01643362924</v>
      </c>
      <c r="E74" s="2">
        <f t="shared" si="11"/>
        <v>3.043974280224738</v>
      </c>
      <c r="F74">
        <f t="shared" si="15"/>
        <v>0</v>
      </c>
      <c r="G74" s="1">
        <f t="shared" si="16"/>
        <v>0</v>
      </c>
      <c r="H74" s="1">
        <f t="shared" si="17"/>
        <v>106.125</v>
      </c>
      <c r="I74" s="1">
        <f t="shared" si="18"/>
        <v>269.5575</v>
      </c>
      <c r="J74" s="3">
        <f t="shared" si="19"/>
        <v>0.013180013962499999</v>
      </c>
      <c r="K74" s="3">
        <f t="shared" si="20"/>
        <v>0.04011962351485293</v>
      </c>
      <c r="L74" s="3">
        <f t="shared" si="21"/>
        <v>1.023050399628749</v>
      </c>
      <c r="M74" s="5">
        <f t="shared" si="22"/>
        <v>0.0002855024371056974</v>
      </c>
      <c r="N74" s="4">
        <f t="shared" si="23"/>
        <v>2375523.027937955</v>
      </c>
      <c r="O74" s="7">
        <f t="shared" si="13"/>
        <v>0</v>
      </c>
    </row>
    <row r="75" spans="1:15" ht="12.75">
      <c r="A75">
        <v>53</v>
      </c>
      <c r="B75" s="3">
        <f t="shared" si="9"/>
        <v>5.101250000000003</v>
      </c>
      <c r="C75" s="3">
        <f t="shared" si="14"/>
        <v>12.957175000000008</v>
      </c>
      <c r="D75" s="11">
        <f t="shared" si="10"/>
        <v>55833.04739721323</v>
      </c>
      <c r="E75" s="2">
        <f t="shared" si="11"/>
        <v>3.1025122471521374</v>
      </c>
      <c r="F75">
        <f t="shared" si="15"/>
        <v>0</v>
      </c>
      <c r="G75" s="1">
        <f t="shared" si="16"/>
        <v>0</v>
      </c>
      <c r="H75" s="1">
        <f t="shared" si="17"/>
        <v>106.125</v>
      </c>
      <c r="I75" s="1">
        <f t="shared" si="18"/>
        <v>269.5575</v>
      </c>
      <c r="J75" s="3">
        <f t="shared" si="19"/>
        <v>0.013180013962499999</v>
      </c>
      <c r="K75" s="3">
        <f t="shared" si="20"/>
        <v>0.040891154736292415</v>
      </c>
      <c r="L75" s="3">
        <f t="shared" si="21"/>
        <v>1.0631700231436019</v>
      </c>
      <c r="M75" s="5">
        <f t="shared" si="22"/>
        <v>0.0002966986111098424</v>
      </c>
      <c r="N75" s="4">
        <f t="shared" si="23"/>
        <v>2468680.7937394436</v>
      </c>
      <c r="O75" s="7">
        <f t="shared" si="13"/>
        <v>0</v>
      </c>
    </row>
    <row r="76" spans="1:15" ht="12.75">
      <c r="A76">
        <v>54</v>
      </c>
      <c r="B76" s="3">
        <f t="shared" si="9"/>
        <v>5.197500000000003</v>
      </c>
      <c r="C76" s="3">
        <f t="shared" si="14"/>
        <v>13.201650000000008</v>
      </c>
      <c r="D76" s="11">
        <f t="shared" si="10"/>
        <v>57959.831331532136</v>
      </c>
      <c r="E76" s="2">
        <f t="shared" si="11"/>
        <v>3.161050214079536</v>
      </c>
      <c r="F76">
        <f t="shared" si="15"/>
        <v>0</v>
      </c>
      <c r="G76" s="1">
        <f t="shared" si="16"/>
        <v>0</v>
      </c>
      <c r="H76" s="1">
        <f t="shared" si="17"/>
        <v>106.125</v>
      </c>
      <c r="I76" s="1">
        <f t="shared" si="18"/>
        <v>269.5575</v>
      </c>
      <c r="J76" s="3">
        <f t="shared" si="19"/>
        <v>0.013180013962499999</v>
      </c>
      <c r="K76" s="3">
        <f t="shared" si="20"/>
        <v>0.04166268595773189</v>
      </c>
      <c r="L76" s="3">
        <f t="shared" si="21"/>
        <v>1.1040611778798943</v>
      </c>
      <c r="M76" s="5">
        <f t="shared" si="22"/>
        <v>0.00030811009615252865</v>
      </c>
      <c r="N76" s="4">
        <f t="shared" si="23"/>
        <v>2563630.055037115</v>
      </c>
      <c r="O76" s="7">
        <f t="shared" si="13"/>
        <v>0</v>
      </c>
    </row>
    <row r="77" spans="1:15" ht="12.75">
      <c r="A77">
        <v>55</v>
      </c>
      <c r="B77" s="3">
        <f t="shared" si="9"/>
        <v>5.293750000000004</v>
      </c>
      <c r="C77" s="3">
        <f t="shared" si="14"/>
        <v>13.44612500000001</v>
      </c>
      <c r="D77" s="11">
        <f t="shared" si="10"/>
        <v>60126.36823658597</v>
      </c>
      <c r="E77" s="2">
        <f t="shared" si="11"/>
        <v>3.2195881810069347</v>
      </c>
      <c r="F77">
        <f t="shared" si="15"/>
        <v>0</v>
      </c>
      <c r="G77" s="1">
        <f t="shared" si="16"/>
        <v>0</v>
      </c>
      <c r="H77" s="1">
        <f t="shared" si="17"/>
        <v>106.125</v>
      </c>
      <c r="I77" s="1">
        <f t="shared" si="18"/>
        <v>269.5575</v>
      </c>
      <c r="J77" s="3">
        <f t="shared" si="19"/>
        <v>0.013180013962499999</v>
      </c>
      <c r="K77" s="3">
        <f t="shared" si="20"/>
        <v>0.042434217179171375</v>
      </c>
      <c r="L77" s="3">
        <f t="shared" si="21"/>
        <v>1.1457238638376261</v>
      </c>
      <c r="M77" s="5">
        <f t="shared" si="22"/>
        <v>0.0003197368922337561</v>
      </c>
      <c r="N77" s="4">
        <f t="shared" si="23"/>
        <v>2660370.8118309677</v>
      </c>
      <c r="O77" s="7">
        <f t="shared" si="13"/>
        <v>0</v>
      </c>
    </row>
    <row r="78" spans="1:15" ht="12.75">
      <c r="A78">
        <v>56</v>
      </c>
      <c r="B78" s="3">
        <f t="shared" si="9"/>
        <v>5.390000000000004</v>
      </c>
      <c r="C78" s="3">
        <f t="shared" si="14"/>
        <v>13.69060000000001</v>
      </c>
      <c r="D78" s="11">
        <f t="shared" si="10"/>
        <v>62332.65811237477</v>
      </c>
      <c r="E78" s="2">
        <f t="shared" si="11"/>
        <v>3.2781261479343344</v>
      </c>
      <c r="F78">
        <f t="shared" si="15"/>
        <v>0</v>
      </c>
      <c r="G78" s="1">
        <f t="shared" si="16"/>
        <v>0</v>
      </c>
      <c r="H78" s="1">
        <f t="shared" si="17"/>
        <v>106.125</v>
      </c>
      <c r="I78" s="1">
        <f t="shared" si="18"/>
        <v>269.5575</v>
      </c>
      <c r="J78" s="3">
        <f t="shared" si="19"/>
        <v>0.013180013962499999</v>
      </c>
      <c r="K78" s="3">
        <f t="shared" si="20"/>
        <v>0.043205748400610866</v>
      </c>
      <c r="L78" s="3">
        <f t="shared" si="21"/>
        <v>1.1881580810167975</v>
      </c>
      <c r="M78" s="5">
        <f t="shared" si="22"/>
        <v>0.0003315789993535249</v>
      </c>
      <c r="N78" s="4">
        <f t="shared" si="23"/>
        <v>2758903.064121004</v>
      </c>
      <c r="O78" s="7">
        <f t="shared" si="13"/>
        <v>0</v>
      </c>
    </row>
    <row r="79" spans="1:15" ht="12.75">
      <c r="A79">
        <v>57</v>
      </c>
      <c r="B79" s="3">
        <f t="shared" si="9"/>
        <v>5.4862500000000045</v>
      </c>
      <c r="C79" s="3">
        <f t="shared" si="14"/>
        <v>13.935075000000012</v>
      </c>
      <c r="D79" s="11">
        <f t="shared" si="10"/>
        <v>64578.700958898466</v>
      </c>
      <c r="E79" s="2">
        <f t="shared" si="11"/>
        <v>3.3366641148617324</v>
      </c>
      <c r="F79">
        <f t="shared" si="15"/>
        <v>0</v>
      </c>
      <c r="G79" s="1">
        <f t="shared" si="16"/>
        <v>0</v>
      </c>
      <c r="H79" s="1">
        <f t="shared" si="17"/>
        <v>106.125</v>
      </c>
      <c r="I79" s="1">
        <f t="shared" si="18"/>
        <v>269.5575</v>
      </c>
      <c r="J79" s="3">
        <f t="shared" si="19"/>
        <v>0.013180013962499999</v>
      </c>
      <c r="K79" s="3">
        <f t="shared" si="20"/>
        <v>0.043977279622050336</v>
      </c>
      <c r="L79" s="3">
        <f t="shared" si="21"/>
        <v>1.2313638294174085</v>
      </c>
      <c r="M79" s="5">
        <f t="shared" si="22"/>
        <v>0.0003436364175118349</v>
      </c>
      <c r="N79" s="4">
        <f t="shared" si="23"/>
        <v>2859226.8119072225</v>
      </c>
      <c r="O79" s="7">
        <f t="shared" si="13"/>
        <v>0</v>
      </c>
    </row>
    <row r="80" spans="1:15" ht="12.75">
      <c r="A80">
        <v>58</v>
      </c>
      <c r="B80" s="3">
        <f t="shared" si="9"/>
        <v>5.582500000000005</v>
      </c>
      <c r="C80" s="3">
        <f t="shared" si="14"/>
        <v>14.179550000000013</v>
      </c>
      <c r="D80" s="11">
        <f t="shared" si="10"/>
        <v>66864.49677615713</v>
      </c>
      <c r="E80" s="2">
        <f t="shared" si="11"/>
        <v>3.3952020817891326</v>
      </c>
      <c r="F80">
        <f t="shared" si="15"/>
        <v>0</v>
      </c>
      <c r="G80" s="1">
        <f t="shared" si="16"/>
        <v>0</v>
      </c>
      <c r="H80" s="1">
        <f t="shared" si="17"/>
        <v>106.125</v>
      </c>
      <c r="I80" s="1">
        <f t="shared" si="18"/>
        <v>269.5575</v>
      </c>
      <c r="J80" s="3">
        <f t="shared" si="19"/>
        <v>0.013180013962499999</v>
      </c>
      <c r="K80" s="3">
        <f t="shared" si="20"/>
        <v>0.044748810843489834</v>
      </c>
      <c r="L80" s="3">
        <f t="shared" si="21"/>
        <v>1.2753411090394589</v>
      </c>
      <c r="M80" s="5">
        <f t="shared" si="22"/>
        <v>0.0003559091467086862</v>
      </c>
      <c r="N80" s="4">
        <f t="shared" si="23"/>
        <v>2961342.055189624</v>
      </c>
      <c r="O80" s="7">
        <f t="shared" si="13"/>
        <v>0</v>
      </c>
    </row>
    <row r="81" spans="1:15" ht="12.75">
      <c r="A81">
        <v>59</v>
      </c>
      <c r="B81" s="3">
        <f t="shared" si="9"/>
        <v>5.678750000000005</v>
      </c>
      <c r="C81" s="3">
        <f t="shared" si="14"/>
        <v>14.424025000000015</v>
      </c>
      <c r="D81" s="11">
        <f t="shared" si="10"/>
        <v>69190.04556415073</v>
      </c>
      <c r="E81" s="2">
        <f t="shared" si="11"/>
        <v>3.453740048716532</v>
      </c>
      <c r="F81">
        <f t="shared" si="15"/>
        <v>0</v>
      </c>
      <c r="G81" s="1">
        <f t="shared" si="16"/>
        <v>0</v>
      </c>
      <c r="H81" s="1">
        <f t="shared" si="17"/>
        <v>106.125</v>
      </c>
      <c r="I81" s="1">
        <f t="shared" si="18"/>
        <v>269.5575</v>
      </c>
      <c r="J81" s="3">
        <f t="shared" si="19"/>
        <v>0.013180013962499999</v>
      </c>
      <c r="K81" s="3">
        <f t="shared" si="20"/>
        <v>0.04552034206492932</v>
      </c>
      <c r="L81" s="3">
        <f t="shared" si="21"/>
        <v>1.3200899198829488</v>
      </c>
      <c r="M81" s="5">
        <f t="shared" si="22"/>
        <v>0.0003683971869440788</v>
      </c>
      <c r="N81" s="4">
        <f t="shared" si="23"/>
        <v>3065248.7939682077</v>
      </c>
      <c r="O81" s="7">
        <f t="shared" si="13"/>
        <v>0</v>
      </c>
    </row>
    <row r="82" spans="1:15" ht="12.75">
      <c r="A82">
        <v>60</v>
      </c>
      <c r="B82" s="3">
        <f t="shared" si="9"/>
        <v>5.775000000000006</v>
      </c>
      <c r="C82" s="3">
        <f t="shared" si="14"/>
        <v>14.668500000000014</v>
      </c>
      <c r="D82" s="11">
        <f t="shared" si="10"/>
        <v>71555.34732287923</v>
      </c>
      <c r="E82" s="2">
        <f t="shared" si="11"/>
        <v>3.51227801564393</v>
      </c>
      <c r="F82">
        <f t="shared" si="15"/>
        <v>0</v>
      </c>
      <c r="G82" s="1">
        <f t="shared" si="16"/>
        <v>0</v>
      </c>
      <c r="H82" s="1">
        <f t="shared" si="17"/>
        <v>106.125</v>
      </c>
      <c r="I82" s="1">
        <f t="shared" si="18"/>
        <v>269.5575</v>
      </c>
      <c r="J82" s="3">
        <f t="shared" si="19"/>
        <v>0.013180013962499999</v>
      </c>
      <c r="K82" s="3">
        <f t="shared" si="20"/>
        <v>0.04629187328636879</v>
      </c>
      <c r="L82" s="3">
        <f t="shared" si="21"/>
        <v>1.365610261947878</v>
      </c>
      <c r="M82" s="5">
        <f t="shared" si="22"/>
        <v>0.0003811005382180125</v>
      </c>
      <c r="N82" s="4">
        <f t="shared" si="23"/>
        <v>3170947.028242973</v>
      </c>
      <c r="O82" s="7">
        <f t="shared" si="13"/>
        <v>0</v>
      </c>
    </row>
    <row r="83" spans="1:15" ht="12.75">
      <c r="A83">
        <v>61</v>
      </c>
      <c r="B83" s="3">
        <f t="shared" si="9"/>
        <v>5.871250000000006</v>
      </c>
      <c r="C83" s="3">
        <f t="shared" si="14"/>
        <v>14.912975000000015</v>
      </c>
      <c r="D83" s="11">
        <f t="shared" si="10"/>
        <v>73960.40205234266</v>
      </c>
      <c r="E83" s="2">
        <f t="shared" si="11"/>
        <v>3.5708159825713293</v>
      </c>
      <c r="F83">
        <f t="shared" si="15"/>
        <v>0</v>
      </c>
      <c r="G83" s="1">
        <f t="shared" si="16"/>
        <v>0</v>
      </c>
      <c r="H83" s="1">
        <f t="shared" si="17"/>
        <v>106.125</v>
      </c>
      <c r="I83" s="1">
        <f t="shared" si="18"/>
        <v>269.5575</v>
      </c>
      <c r="J83" s="3">
        <f t="shared" si="19"/>
        <v>0.013180013962499999</v>
      </c>
      <c r="K83" s="3">
        <f t="shared" si="20"/>
        <v>0.04706340450780827</v>
      </c>
      <c r="L83" s="3">
        <f t="shared" si="21"/>
        <v>1.411902135234247</v>
      </c>
      <c r="M83" s="5">
        <f t="shared" si="22"/>
        <v>0.0003940192005304875</v>
      </c>
      <c r="N83" s="4">
        <f t="shared" si="23"/>
        <v>3278436.7580139213</v>
      </c>
      <c r="O83" s="7">
        <f t="shared" si="13"/>
        <v>0</v>
      </c>
    </row>
    <row r="84" spans="1:15" ht="12.75">
      <c r="A84">
        <v>62</v>
      </c>
      <c r="B84" s="3">
        <f t="shared" si="9"/>
        <v>5.9675000000000065</v>
      </c>
      <c r="C84" s="3">
        <f t="shared" si="14"/>
        <v>15.157450000000017</v>
      </c>
      <c r="D84" s="11">
        <f t="shared" si="10"/>
        <v>76405.20975254105</v>
      </c>
      <c r="E84" s="2">
        <f t="shared" si="11"/>
        <v>3.629353949498728</v>
      </c>
      <c r="F84">
        <f t="shared" si="15"/>
        <v>0</v>
      </c>
      <c r="G84" s="1">
        <f t="shared" si="16"/>
        <v>0</v>
      </c>
      <c r="H84" s="1">
        <f t="shared" si="17"/>
        <v>106.125</v>
      </c>
      <c r="I84" s="1">
        <f t="shared" si="18"/>
        <v>269.5575</v>
      </c>
      <c r="J84" s="3">
        <f t="shared" si="19"/>
        <v>0.013180013962499999</v>
      </c>
      <c r="K84" s="3">
        <f t="shared" si="20"/>
        <v>0.047834935729247754</v>
      </c>
      <c r="L84" s="3">
        <f t="shared" si="21"/>
        <v>1.4589655397420551</v>
      </c>
      <c r="M84" s="5">
        <f t="shared" si="22"/>
        <v>0.00040715317388150376</v>
      </c>
      <c r="N84" s="4">
        <f t="shared" si="23"/>
        <v>3387717.983281052</v>
      </c>
      <c r="O84" s="7">
        <f t="shared" si="13"/>
        <v>0</v>
      </c>
    </row>
    <row r="85" spans="1:15" ht="12.75">
      <c r="A85">
        <v>63</v>
      </c>
      <c r="B85" s="3">
        <f t="shared" si="9"/>
        <v>6.063750000000007</v>
      </c>
      <c r="C85" s="3">
        <f t="shared" si="14"/>
        <v>15.401925000000018</v>
      </c>
      <c r="D85" s="11">
        <f t="shared" si="10"/>
        <v>78889.77042347439</v>
      </c>
      <c r="E85" s="2">
        <f t="shared" si="11"/>
        <v>3.6878919164261283</v>
      </c>
      <c r="F85">
        <f t="shared" si="15"/>
        <v>0</v>
      </c>
      <c r="G85" s="1">
        <f t="shared" si="16"/>
        <v>0</v>
      </c>
      <c r="H85" s="1">
        <f t="shared" si="17"/>
        <v>106.125</v>
      </c>
      <c r="I85" s="1">
        <f t="shared" si="18"/>
        <v>269.5575</v>
      </c>
      <c r="J85" s="3">
        <f t="shared" si="19"/>
        <v>0.013180013962499999</v>
      </c>
      <c r="K85" s="3">
        <f t="shared" si="20"/>
        <v>0.04860646695068725</v>
      </c>
      <c r="L85" s="3">
        <f t="shared" si="21"/>
        <v>1.506800475471303</v>
      </c>
      <c r="M85" s="5">
        <f t="shared" si="22"/>
        <v>0.0004205024582710613</v>
      </c>
      <c r="N85" s="4">
        <f t="shared" si="23"/>
        <v>3498790.7040443653</v>
      </c>
      <c r="O85" s="7">
        <f t="shared" si="13"/>
        <v>0</v>
      </c>
    </row>
    <row r="86" spans="1:15" ht="12.75">
      <c r="A86">
        <v>64</v>
      </c>
      <c r="B86" s="3">
        <f t="shared" si="9"/>
        <v>6.160000000000007</v>
      </c>
      <c r="C86" s="3">
        <f t="shared" si="14"/>
        <v>15.64640000000002</v>
      </c>
      <c r="D86" s="11">
        <f t="shared" si="10"/>
        <v>81414.08406514261</v>
      </c>
      <c r="E86" s="2">
        <f t="shared" si="11"/>
        <v>3.7464298833535254</v>
      </c>
      <c r="F86">
        <f t="shared" si="15"/>
        <v>0</v>
      </c>
      <c r="G86" s="1">
        <f t="shared" si="16"/>
        <v>0</v>
      </c>
      <c r="H86" s="1">
        <f t="shared" si="17"/>
        <v>106.125</v>
      </c>
      <c r="I86" s="1">
        <f t="shared" si="18"/>
        <v>269.5575</v>
      </c>
      <c r="J86" s="3">
        <f t="shared" si="19"/>
        <v>0.013180013962499999</v>
      </c>
      <c r="K86" s="3">
        <f t="shared" si="20"/>
        <v>0.04937799817212671</v>
      </c>
      <c r="L86" s="3">
        <f t="shared" si="21"/>
        <v>1.55540694242199</v>
      </c>
      <c r="M86" s="5">
        <f t="shared" si="22"/>
        <v>0.00043406705369916003</v>
      </c>
      <c r="N86" s="4">
        <f t="shared" si="23"/>
        <v>3611654.920303861</v>
      </c>
      <c r="O86" s="7">
        <f t="shared" si="13"/>
        <v>0</v>
      </c>
    </row>
    <row r="87" spans="1:15" ht="12.75">
      <c r="A87">
        <v>65</v>
      </c>
      <c r="B87" s="3">
        <f t="shared" si="9"/>
        <v>6.256250000000008</v>
      </c>
      <c r="C87" s="3">
        <f t="shared" si="14"/>
        <v>15.890875000000019</v>
      </c>
      <c r="D87" s="11">
        <f t="shared" si="10"/>
        <v>83978.15067754578</v>
      </c>
      <c r="E87" s="2">
        <f t="shared" si="11"/>
        <v>3.8049678502809248</v>
      </c>
      <c r="F87">
        <f t="shared" si="15"/>
        <v>0</v>
      </c>
      <c r="G87" s="1">
        <f t="shared" si="16"/>
        <v>0</v>
      </c>
      <c r="H87" s="1">
        <f t="shared" si="17"/>
        <v>106.125</v>
      </c>
      <c r="I87" s="1">
        <f t="shared" si="18"/>
        <v>269.5575</v>
      </c>
      <c r="J87" s="3">
        <f t="shared" si="19"/>
        <v>0.013180013962499999</v>
      </c>
      <c r="K87" s="3">
        <f t="shared" si="20"/>
        <v>0.05014952939356619</v>
      </c>
      <c r="L87" s="3">
        <f t="shared" si="21"/>
        <v>1.6047849405941168</v>
      </c>
      <c r="M87" s="5">
        <f t="shared" si="22"/>
        <v>0.0004478469601658</v>
      </c>
      <c r="N87" s="4">
        <f t="shared" si="23"/>
        <v>3726310.632059539</v>
      </c>
      <c r="O87" s="7">
        <f t="shared" si="13"/>
        <v>0</v>
      </c>
    </row>
    <row r="88" spans="1:15" ht="12.75">
      <c r="A88">
        <v>66</v>
      </c>
      <c r="B88" s="3">
        <f aca="true" t="shared" si="24" ref="B88:B151">B87+deltaR</f>
        <v>6.352500000000008</v>
      </c>
      <c r="C88" s="3">
        <f t="shared" si="14"/>
        <v>16.13535000000002</v>
      </c>
      <c r="D88" s="11">
        <f aca="true" t="shared" si="25" ref="D88:D151">IF(B88&lt;rib,C$7*PI()*(C88/100)^2,curr)</f>
        <v>86581.9702606839</v>
      </c>
      <c r="E88" s="2">
        <f aca="true" t="shared" si="26" ref="E88:E151">4*PI()*0.0000001*Nturn*D88/2/PI()/(B88*2.54/100)</f>
        <v>3.8635058172083236</v>
      </c>
      <c r="F88">
        <f t="shared" si="15"/>
        <v>0</v>
      </c>
      <c r="G88" s="1">
        <f t="shared" si="16"/>
        <v>0</v>
      </c>
      <c r="H88" s="1">
        <f t="shared" si="17"/>
        <v>106.125</v>
      </c>
      <c r="I88" s="1">
        <f t="shared" si="18"/>
        <v>269.5575</v>
      </c>
      <c r="J88" s="3">
        <f t="shared" si="19"/>
        <v>0.013180013962499999</v>
      </c>
      <c r="K88" s="3">
        <f t="shared" si="20"/>
        <v>0.050921060615005675</v>
      </c>
      <c r="L88" s="3">
        <f t="shared" si="21"/>
        <v>1.654934469987683</v>
      </c>
      <c r="M88" s="5">
        <f t="shared" si="22"/>
        <v>0.0004618421776709813</v>
      </c>
      <c r="N88" s="4">
        <f t="shared" si="23"/>
        <v>3842757.8393114</v>
      </c>
      <c r="O88" s="7">
        <f t="shared" si="13"/>
        <v>0</v>
      </c>
    </row>
    <row r="89" spans="1:15" ht="12.75">
      <c r="A89">
        <v>67</v>
      </c>
      <c r="B89" s="3">
        <f t="shared" si="24"/>
        <v>6.448750000000008</v>
      </c>
      <c r="C89" s="3">
        <f t="shared" si="14"/>
        <v>16.37982500000002</v>
      </c>
      <c r="D89" s="11">
        <f t="shared" si="25"/>
        <v>89225.54281455696</v>
      </c>
      <c r="E89" s="2">
        <f t="shared" si="26"/>
        <v>3.922043784135723</v>
      </c>
      <c r="F89">
        <f t="shared" si="15"/>
        <v>0</v>
      </c>
      <c r="G89" s="1">
        <f t="shared" si="16"/>
        <v>0</v>
      </c>
      <c r="H89" s="1">
        <f t="shared" si="17"/>
        <v>106.125</v>
      </c>
      <c r="I89" s="1">
        <f t="shared" si="18"/>
        <v>269.5575</v>
      </c>
      <c r="J89" s="3">
        <f t="shared" si="19"/>
        <v>0.013180013962499999</v>
      </c>
      <c r="K89" s="3">
        <f t="shared" si="20"/>
        <v>0.05169259183644516</v>
      </c>
      <c r="L89" s="3">
        <f t="shared" si="21"/>
        <v>1.7058555306026886</v>
      </c>
      <c r="M89" s="5">
        <f t="shared" si="22"/>
        <v>0.00047605270621470377</v>
      </c>
      <c r="N89" s="4">
        <f t="shared" si="23"/>
        <v>3960996.5420594425</v>
      </c>
      <c r="O89" s="7">
        <f aca="true" t="shared" si="27" ref="O89:O152">IF(B89&lt;rib,0,O88+SQRT((C89-C88)^2+(I89-I88)^2))</f>
        <v>0</v>
      </c>
    </row>
    <row r="90" spans="1:15" ht="12.75">
      <c r="A90">
        <v>68</v>
      </c>
      <c r="B90" s="3">
        <f t="shared" si="24"/>
        <v>6.545000000000009</v>
      </c>
      <c r="C90" s="3">
        <f t="shared" si="14"/>
        <v>16.624300000000023</v>
      </c>
      <c r="D90" s="11">
        <f t="shared" si="25"/>
        <v>91908.86833916492</v>
      </c>
      <c r="E90" s="2">
        <f t="shared" si="26"/>
        <v>3.980581751063122</v>
      </c>
      <c r="F90">
        <f t="shared" si="15"/>
        <v>0</v>
      </c>
      <c r="G90" s="1">
        <f t="shared" si="16"/>
        <v>0</v>
      </c>
      <c r="H90" s="1">
        <f t="shared" si="17"/>
        <v>106.125</v>
      </c>
      <c r="I90" s="1">
        <f t="shared" si="18"/>
        <v>269.5575</v>
      </c>
      <c r="J90" s="3">
        <f t="shared" si="19"/>
        <v>0.013180013962499999</v>
      </c>
      <c r="K90" s="3">
        <f t="shared" si="20"/>
        <v>0.05246412305788464</v>
      </c>
      <c r="L90" s="3">
        <f t="shared" si="21"/>
        <v>1.7575481224391338</v>
      </c>
      <c r="M90" s="5">
        <f t="shared" si="22"/>
        <v>0.0004904785457969675</v>
      </c>
      <c r="N90" s="4">
        <f t="shared" si="23"/>
        <v>4081026.7403036687</v>
      </c>
      <c r="O90" s="7">
        <f t="shared" si="27"/>
        <v>0</v>
      </c>
    </row>
    <row r="91" spans="1:15" ht="12.75">
      <c r="A91">
        <v>69</v>
      </c>
      <c r="B91" s="3">
        <f t="shared" si="24"/>
        <v>6.641250000000009</v>
      </c>
      <c r="C91" s="3">
        <f t="shared" si="14"/>
        <v>16.868775000000024</v>
      </c>
      <c r="D91" s="11">
        <f t="shared" si="25"/>
        <v>94631.94683450786</v>
      </c>
      <c r="E91" s="2">
        <f t="shared" si="26"/>
        <v>4.039119717990522</v>
      </c>
      <c r="F91">
        <f t="shared" si="15"/>
        <v>0</v>
      </c>
      <c r="G91" s="1">
        <f t="shared" si="16"/>
        <v>0</v>
      </c>
      <c r="H91" s="1">
        <f t="shared" si="17"/>
        <v>106.125</v>
      </c>
      <c r="I91" s="1">
        <f t="shared" si="18"/>
        <v>269.5575</v>
      </c>
      <c r="J91" s="3">
        <f t="shared" si="19"/>
        <v>0.013180013962499999</v>
      </c>
      <c r="K91" s="3">
        <f t="shared" si="20"/>
        <v>0.053235654279324134</v>
      </c>
      <c r="L91" s="3">
        <f t="shared" si="21"/>
        <v>1.8100122454970184</v>
      </c>
      <c r="M91" s="5">
        <f t="shared" si="22"/>
        <v>0.0005051196964177726</v>
      </c>
      <c r="N91" s="4">
        <f t="shared" si="23"/>
        <v>4202848.434044077</v>
      </c>
      <c r="O91" s="7">
        <f t="shared" si="27"/>
        <v>0</v>
      </c>
    </row>
    <row r="92" spans="1:15" ht="12.75">
      <c r="A92">
        <v>70</v>
      </c>
      <c r="B92" s="3">
        <f t="shared" si="24"/>
        <v>6.73750000000001</v>
      </c>
      <c r="C92" s="3">
        <f t="shared" si="14"/>
        <v>17.113250000000026</v>
      </c>
      <c r="D92" s="11">
        <f t="shared" si="25"/>
        <v>97394.77830058569</v>
      </c>
      <c r="E92" s="2">
        <f t="shared" si="26"/>
        <v>4.0976576849179205</v>
      </c>
      <c r="F92">
        <f t="shared" si="15"/>
        <v>0</v>
      </c>
      <c r="G92" s="1">
        <f t="shared" si="16"/>
        <v>0</v>
      </c>
      <c r="H92" s="1">
        <f t="shared" si="17"/>
        <v>106.125</v>
      </c>
      <c r="I92" s="1">
        <f t="shared" si="18"/>
        <v>269.5575</v>
      </c>
      <c r="J92" s="3">
        <f t="shared" si="19"/>
        <v>0.013180013962499999</v>
      </c>
      <c r="K92" s="3">
        <f t="shared" si="20"/>
        <v>0.05400718550076361</v>
      </c>
      <c r="L92" s="3">
        <f t="shared" si="21"/>
        <v>1.8632478997763426</v>
      </c>
      <c r="M92" s="5">
        <f t="shared" si="22"/>
        <v>0.0005199761580771189</v>
      </c>
      <c r="N92" s="4">
        <f t="shared" si="23"/>
        <v>4326461.623280668</v>
      </c>
      <c r="O92" s="7">
        <f t="shared" si="27"/>
        <v>0</v>
      </c>
    </row>
    <row r="93" spans="1:15" ht="12.75">
      <c r="A93">
        <v>71</v>
      </c>
      <c r="B93" s="3">
        <f t="shared" si="24"/>
        <v>6.83375000000001</v>
      </c>
      <c r="C93" s="3">
        <f t="shared" si="14"/>
        <v>17.357725000000027</v>
      </c>
      <c r="D93" s="11">
        <f t="shared" si="25"/>
        <v>100197.36273739848</v>
      </c>
      <c r="E93" s="2">
        <f t="shared" si="26"/>
        <v>4.1561956518453185</v>
      </c>
      <c r="F93">
        <f t="shared" si="15"/>
        <v>0</v>
      </c>
      <c r="G93" s="1">
        <f t="shared" si="16"/>
        <v>0</v>
      </c>
      <c r="H93" s="1">
        <f t="shared" si="17"/>
        <v>106.125</v>
      </c>
      <c r="I93" s="1">
        <f t="shared" si="18"/>
        <v>269.5575</v>
      </c>
      <c r="J93" s="3">
        <f t="shared" si="19"/>
        <v>0.013180013962499999</v>
      </c>
      <c r="K93" s="3">
        <f t="shared" si="20"/>
        <v>0.05477871672220308</v>
      </c>
      <c r="L93" s="3">
        <f t="shared" si="21"/>
        <v>1.9172550852771062</v>
      </c>
      <c r="M93" s="5">
        <f t="shared" si="22"/>
        <v>0.0005350479307750063</v>
      </c>
      <c r="N93" s="4">
        <f t="shared" si="23"/>
        <v>4451866.30801344</v>
      </c>
      <c r="O93" s="7">
        <f t="shared" si="27"/>
        <v>0</v>
      </c>
    </row>
    <row r="94" spans="1:15" ht="12.75">
      <c r="A94">
        <v>72</v>
      </c>
      <c r="B94" s="3">
        <f t="shared" si="24"/>
        <v>6.93000000000001</v>
      </c>
      <c r="C94" s="3">
        <f t="shared" si="14"/>
        <v>17.60220000000003</v>
      </c>
      <c r="D94" s="11">
        <f t="shared" si="25"/>
        <v>103039.70014494621</v>
      </c>
      <c r="E94" s="2">
        <f t="shared" si="26"/>
        <v>4.214733618772718</v>
      </c>
      <c r="F94">
        <f t="shared" si="15"/>
        <v>0</v>
      </c>
      <c r="G94" s="1">
        <f t="shared" si="16"/>
        <v>0</v>
      </c>
      <c r="H94" s="1">
        <f t="shared" si="17"/>
        <v>106.125</v>
      </c>
      <c r="I94" s="1">
        <f t="shared" si="18"/>
        <v>269.5575</v>
      </c>
      <c r="J94" s="3">
        <f t="shared" si="19"/>
        <v>0.013180013962499999</v>
      </c>
      <c r="K94" s="3">
        <f t="shared" si="20"/>
        <v>0.05555024794364257</v>
      </c>
      <c r="L94" s="3">
        <f t="shared" si="21"/>
        <v>1.9720338019993093</v>
      </c>
      <c r="M94" s="5">
        <f t="shared" si="22"/>
        <v>0.0005503350145114351</v>
      </c>
      <c r="N94" s="4">
        <f t="shared" si="23"/>
        <v>4579062.488242396</v>
      </c>
      <c r="O94" s="7">
        <f t="shared" si="27"/>
        <v>0</v>
      </c>
    </row>
    <row r="95" spans="1:15" ht="12.75">
      <c r="A95">
        <v>73</v>
      </c>
      <c r="B95" s="3">
        <f t="shared" si="24"/>
        <v>7.026250000000011</v>
      </c>
      <c r="C95" s="3">
        <f t="shared" si="14"/>
        <v>17.846675000000026</v>
      </c>
      <c r="D95" s="11">
        <f t="shared" si="25"/>
        <v>105921.7905232288</v>
      </c>
      <c r="E95" s="2">
        <f t="shared" si="26"/>
        <v>4.273271585700116</v>
      </c>
      <c r="F95">
        <f t="shared" si="15"/>
        <v>0</v>
      </c>
      <c r="G95" s="1">
        <f t="shared" si="16"/>
        <v>0</v>
      </c>
      <c r="H95" s="1">
        <f t="shared" si="17"/>
        <v>106.125</v>
      </c>
      <c r="I95" s="1">
        <f t="shared" si="18"/>
        <v>269.5575</v>
      </c>
      <c r="J95" s="3">
        <f t="shared" si="19"/>
        <v>0.013180013962499999</v>
      </c>
      <c r="K95" s="3">
        <f t="shared" si="20"/>
        <v>0.05632177916508204</v>
      </c>
      <c r="L95" s="3">
        <f t="shared" si="21"/>
        <v>2.027584049942952</v>
      </c>
      <c r="M95" s="5">
        <f t="shared" si="22"/>
        <v>0.0005658374092864052</v>
      </c>
      <c r="N95" s="4">
        <f t="shared" si="23"/>
        <v>4708050.163967535</v>
      </c>
      <c r="O95" s="7">
        <f t="shared" si="27"/>
        <v>0</v>
      </c>
    </row>
    <row r="96" spans="1:15" ht="12.75">
      <c r="A96">
        <v>74</v>
      </c>
      <c r="B96" s="3">
        <f t="shared" si="24"/>
        <v>7.122500000000011</v>
      </c>
      <c r="C96" s="3">
        <f t="shared" si="14"/>
        <v>18.091150000000027</v>
      </c>
      <c r="D96" s="11">
        <f t="shared" si="25"/>
        <v>108843.6338722464</v>
      </c>
      <c r="E96" s="2">
        <f t="shared" si="26"/>
        <v>4.331809552627516</v>
      </c>
      <c r="F96">
        <f t="shared" si="15"/>
        <v>0</v>
      </c>
      <c r="G96" s="1">
        <f t="shared" si="16"/>
        <v>0</v>
      </c>
      <c r="H96" s="1">
        <f t="shared" si="17"/>
        <v>106.125</v>
      </c>
      <c r="I96" s="1">
        <f t="shared" si="18"/>
        <v>269.5575</v>
      </c>
      <c r="J96" s="3">
        <f t="shared" si="19"/>
        <v>0.013180013962499999</v>
      </c>
      <c r="K96" s="3">
        <f t="shared" si="20"/>
        <v>0.05709331038652153</v>
      </c>
      <c r="L96" s="3">
        <f t="shared" si="21"/>
        <v>2.083905829108034</v>
      </c>
      <c r="M96" s="5">
        <f t="shared" si="22"/>
        <v>0.0005815551150999165</v>
      </c>
      <c r="N96" s="4">
        <f t="shared" si="23"/>
        <v>4838829.3351888545</v>
      </c>
      <c r="O96" s="7">
        <f t="shared" si="27"/>
        <v>0</v>
      </c>
    </row>
    <row r="97" spans="1:15" ht="12.75">
      <c r="A97">
        <v>75</v>
      </c>
      <c r="B97" s="3">
        <f t="shared" si="24"/>
        <v>7.2187500000000115</v>
      </c>
      <c r="C97" s="3">
        <f aca="true" t="shared" si="28" ref="C97:C160">2.54*B97</f>
        <v>18.33562500000003</v>
      </c>
      <c r="D97" s="11">
        <f t="shared" si="25"/>
        <v>111805.2301919989</v>
      </c>
      <c r="E97" s="2">
        <f t="shared" si="26"/>
        <v>4.390347519554914</v>
      </c>
      <c r="F97">
        <f aca="true" t="shared" si="29" ref="F97:F160">IF(B97&lt;rclb1,0,IF(B97&lt;_reb1,1,2))</f>
        <v>0</v>
      </c>
      <c r="G97" s="1">
        <f aca="true" t="shared" si="30" ref="G97:G160">180/PI()*IF(F97=0,0,IF(F97=1,ASIN((B97-rclb1)/_rad1),PI()/2-ASIN((B97-rclb2)/_rad2)))</f>
        <v>0</v>
      </c>
      <c r="H97" s="1">
        <f aca="true" t="shared" si="31" ref="H97:H160">MIN(hh,IF(F97=0,hh,IF(F97=1,_rad1*COS(G97*PI()/180)+zclb1,_rad2*SIN(G97*PI()/180)+zclb2)))</f>
        <v>106.125</v>
      </c>
      <c r="I97" s="1">
        <f aca="true" t="shared" si="32" ref="I97:I160">H97*2.54</f>
        <v>269.5575</v>
      </c>
      <c r="J97" s="3">
        <f aca="true" t="shared" si="33" ref="J97:J160">2*deltaR*2.54/100*I97/100</f>
        <v>0.013180013962499999</v>
      </c>
      <c r="K97" s="3">
        <f aca="true" t="shared" si="34" ref="K97:K160">E97*J97</f>
        <v>0.057864841607961</v>
      </c>
      <c r="L97" s="3">
        <f aca="true" t="shared" si="35" ref="L97:L160">L96+K96</f>
        <v>2.1409991394945553</v>
      </c>
      <c r="M97" s="5">
        <f aca="true" t="shared" si="36" ref="M97:M160">Nturn*L97/curr</f>
        <v>0.0005974881319519689</v>
      </c>
      <c r="N97" s="4">
        <f aca="true" t="shared" si="37" ref="N97:N160">1/2*M97*curr^2</f>
        <v>4971400.001906357</v>
      </c>
      <c r="O97" s="7">
        <f t="shared" si="27"/>
        <v>0</v>
      </c>
    </row>
    <row r="98" spans="1:15" ht="12.75">
      <c r="A98">
        <v>76</v>
      </c>
      <c r="B98" s="3">
        <f t="shared" si="24"/>
        <v>7.315000000000012</v>
      </c>
      <c r="C98" s="3">
        <f t="shared" si="28"/>
        <v>18.58010000000003</v>
      </c>
      <c r="D98" s="11">
        <f t="shared" si="25"/>
        <v>114806.57948248636</v>
      </c>
      <c r="E98" s="2">
        <f t="shared" si="26"/>
        <v>4.448885486482314</v>
      </c>
      <c r="F98">
        <f t="shared" si="29"/>
        <v>0</v>
      </c>
      <c r="G98" s="1">
        <f t="shared" si="30"/>
        <v>0</v>
      </c>
      <c r="H98" s="1">
        <f t="shared" si="31"/>
        <v>106.125</v>
      </c>
      <c r="I98" s="1">
        <f t="shared" si="32"/>
        <v>269.5575</v>
      </c>
      <c r="J98" s="3">
        <f t="shared" si="33"/>
        <v>0.013180013962499999</v>
      </c>
      <c r="K98" s="3">
        <f t="shared" si="34"/>
        <v>0.0586363728294005</v>
      </c>
      <c r="L98" s="3">
        <f t="shared" si="35"/>
        <v>2.1988639811025164</v>
      </c>
      <c r="M98" s="5">
        <f t="shared" si="36"/>
        <v>0.0006136364598425627</v>
      </c>
      <c r="N98" s="4">
        <f t="shared" si="37"/>
        <v>5105762.164120043</v>
      </c>
      <c r="O98" s="7">
        <f t="shared" si="27"/>
        <v>0</v>
      </c>
    </row>
    <row r="99" spans="1:15" ht="12.75">
      <c r="A99">
        <v>77</v>
      </c>
      <c r="B99" s="3">
        <f t="shared" si="24"/>
        <v>7.411250000000012</v>
      </c>
      <c r="C99" s="3">
        <f t="shared" si="28"/>
        <v>18.82457500000003</v>
      </c>
      <c r="D99" s="11">
        <f t="shared" si="25"/>
        <v>117847.68174370874</v>
      </c>
      <c r="E99" s="2">
        <f t="shared" si="26"/>
        <v>4.5074234534097135</v>
      </c>
      <c r="F99">
        <f t="shared" si="29"/>
        <v>0</v>
      </c>
      <c r="G99" s="1">
        <f t="shared" si="30"/>
        <v>0</v>
      </c>
      <c r="H99" s="1">
        <f t="shared" si="31"/>
        <v>106.125</v>
      </c>
      <c r="I99" s="1">
        <f t="shared" si="32"/>
        <v>269.5575</v>
      </c>
      <c r="J99" s="3">
        <f t="shared" si="33"/>
        <v>0.013180013962499999</v>
      </c>
      <c r="K99" s="3">
        <f t="shared" si="34"/>
        <v>0.05940790405083999</v>
      </c>
      <c r="L99" s="3">
        <f t="shared" si="35"/>
        <v>2.257500353931917</v>
      </c>
      <c r="M99" s="5">
        <f t="shared" si="36"/>
        <v>0.0006300000987716978</v>
      </c>
      <c r="N99" s="4">
        <f t="shared" si="37"/>
        <v>5241915.821829911</v>
      </c>
      <c r="O99" s="7">
        <f t="shared" si="27"/>
        <v>0</v>
      </c>
    </row>
    <row r="100" spans="1:15" ht="12.75">
      <c r="A100">
        <v>78</v>
      </c>
      <c r="B100" s="3">
        <f t="shared" si="24"/>
        <v>7.507500000000013</v>
      </c>
      <c r="C100" s="3">
        <f t="shared" si="28"/>
        <v>19.069050000000033</v>
      </c>
      <c r="D100" s="11">
        <f t="shared" si="25"/>
        <v>120928.53697566605</v>
      </c>
      <c r="E100" s="2">
        <f t="shared" si="26"/>
        <v>4.565961420337112</v>
      </c>
      <c r="F100">
        <f t="shared" si="29"/>
        <v>0</v>
      </c>
      <c r="G100" s="1">
        <f t="shared" si="30"/>
        <v>0</v>
      </c>
      <c r="H100" s="1">
        <f t="shared" si="31"/>
        <v>106.125</v>
      </c>
      <c r="I100" s="1">
        <f t="shared" si="32"/>
        <v>269.5575</v>
      </c>
      <c r="J100" s="3">
        <f t="shared" si="33"/>
        <v>0.013180013962499999</v>
      </c>
      <c r="K100" s="3">
        <f t="shared" si="34"/>
        <v>0.060179435272279466</v>
      </c>
      <c r="L100" s="3">
        <f t="shared" si="35"/>
        <v>2.316908257982757</v>
      </c>
      <c r="M100" s="5">
        <f t="shared" si="36"/>
        <v>0.0006465790487393741</v>
      </c>
      <c r="N100" s="4">
        <f t="shared" si="37"/>
        <v>5379860.975035962</v>
      </c>
      <c r="O100" s="7">
        <f t="shared" si="27"/>
        <v>0</v>
      </c>
    </row>
    <row r="101" spans="1:15" ht="12.75">
      <c r="A101">
        <v>79</v>
      </c>
      <c r="B101" s="3">
        <f t="shared" si="24"/>
        <v>7.603750000000013</v>
      </c>
      <c r="C101" s="3">
        <f t="shared" si="28"/>
        <v>19.313525000000034</v>
      </c>
      <c r="D101" s="11">
        <f t="shared" si="25"/>
        <v>124049.14517835832</v>
      </c>
      <c r="E101" s="2">
        <f t="shared" si="26"/>
        <v>4.624499387264512</v>
      </c>
      <c r="F101">
        <f t="shared" si="29"/>
        <v>0</v>
      </c>
      <c r="G101" s="1">
        <f t="shared" si="30"/>
        <v>0</v>
      </c>
      <c r="H101" s="1">
        <f t="shared" si="31"/>
        <v>106.125</v>
      </c>
      <c r="I101" s="1">
        <f t="shared" si="32"/>
        <v>269.5575</v>
      </c>
      <c r="J101" s="3">
        <f t="shared" si="33"/>
        <v>0.013180013962499999</v>
      </c>
      <c r="K101" s="3">
        <f t="shared" si="34"/>
        <v>0.06095096649371896</v>
      </c>
      <c r="L101" s="3">
        <f t="shared" si="35"/>
        <v>2.3770876932550364</v>
      </c>
      <c r="M101" s="5">
        <f t="shared" si="36"/>
        <v>0.0006633733097455916</v>
      </c>
      <c r="N101" s="4">
        <f t="shared" si="37"/>
        <v>5519597.623738195</v>
      </c>
      <c r="O101" s="7">
        <f t="shared" si="27"/>
        <v>0</v>
      </c>
    </row>
    <row r="102" spans="1:15" ht="12.75">
      <c r="A102">
        <v>80</v>
      </c>
      <c r="B102" s="3">
        <f t="shared" si="24"/>
        <v>7.7000000000000135</v>
      </c>
      <c r="C102" s="3">
        <f t="shared" si="28"/>
        <v>19.558000000000035</v>
      </c>
      <c r="D102" s="11">
        <f t="shared" si="25"/>
        <v>127209.5063517855</v>
      </c>
      <c r="E102" s="2">
        <f t="shared" si="26"/>
        <v>4.68303735419191</v>
      </c>
      <c r="F102">
        <f t="shared" si="29"/>
        <v>0</v>
      </c>
      <c r="G102" s="1">
        <f t="shared" si="30"/>
        <v>0</v>
      </c>
      <c r="H102" s="1">
        <f t="shared" si="31"/>
        <v>106.125</v>
      </c>
      <c r="I102" s="1">
        <f t="shared" si="32"/>
        <v>269.5575</v>
      </c>
      <c r="J102" s="3">
        <f t="shared" si="33"/>
        <v>0.013180013962499999</v>
      </c>
      <c r="K102" s="3">
        <f t="shared" si="34"/>
        <v>0.06172249771515843</v>
      </c>
      <c r="L102" s="3">
        <f t="shared" si="35"/>
        <v>2.4380386597487553</v>
      </c>
      <c r="M102" s="5">
        <f t="shared" si="36"/>
        <v>0.0006803828817903504</v>
      </c>
      <c r="N102" s="4">
        <f t="shared" si="37"/>
        <v>5661125.767936611</v>
      </c>
      <c r="O102" s="7">
        <f t="shared" si="27"/>
        <v>0</v>
      </c>
    </row>
    <row r="103" spans="1:15" ht="12.75">
      <c r="A103">
        <v>81</v>
      </c>
      <c r="B103" s="3">
        <f t="shared" si="24"/>
        <v>7.796250000000014</v>
      </c>
      <c r="C103" s="3">
        <f t="shared" si="28"/>
        <v>19.802475000000037</v>
      </c>
      <c r="D103" s="11">
        <f t="shared" si="25"/>
        <v>129000</v>
      </c>
      <c r="E103" s="2">
        <f t="shared" si="26"/>
        <v>4.690322800559012</v>
      </c>
      <c r="F103">
        <f t="shared" si="29"/>
        <v>0</v>
      </c>
      <c r="G103" s="1">
        <f t="shared" si="30"/>
        <v>0</v>
      </c>
      <c r="H103" s="1">
        <f t="shared" si="31"/>
        <v>106.125</v>
      </c>
      <c r="I103" s="1">
        <f t="shared" si="32"/>
        <v>269.5575</v>
      </c>
      <c r="J103" s="3">
        <f t="shared" si="33"/>
        <v>0.013180013962499999</v>
      </c>
      <c r="K103" s="3">
        <f t="shared" si="34"/>
        <v>0.06181851999999988</v>
      </c>
      <c r="L103" s="3">
        <f t="shared" si="35"/>
        <v>2.499761157463914</v>
      </c>
      <c r="M103" s="5">
        <f t="shared" si="36"/>
        <v>0.0006976077648736504</v>
      </c>
      <c r="N103" s="4">
        <f t="shared" si="37"/>
        <v>5804445.407631208</v>
      </c>
      <c r="O103" s="7">
        <f t="shared" si="27"/>
        <v>0.24447500000000133</v>
      </c>
    </row>
    <row r="104" spans="1:15" ht="12.75">
      <c r="A104">
        <v>82</v>
      </c>
      <c r="B104" s="3">
        <f t="shared" si="24"/>
        <v>7.892500000000014</v>
      </c>
      <c r="C104" s="3">
        <f t="shared" si="28"/>
        <v>20.046950000000038</v>
      </c>
      <c r="D104" s="11">
        <f t="shared" si="25"/>
        <v>129000</v>
      </c>
      <c r="E104" s="2">
        <f t="shared" si="26"/>
        <v>4.633123742015609</v>
      </c>
      <c r="F104">
        <f t="shared" si="29"/>
        <v>0</v>
      </c>
      <c r="G104" s="1">
        <f t="shared" si="30"/>
        <v>0</v>
      </c>
      <c r="H104" s="1">
        <f t="shared" si="31"/>
        <v>106.125</v>
      </c>
      <c r="I104" s="1">
        <f t="shared" si="32"/>
        <v>269.5575</v>
      </c>
      <c r="J104" s="3">
        <f t="shared" si="33"/>
        <v>0.013180013962499999</v>
      </c>
      <c r="K104" s="3">
        <f t="shared" si="34"/>
        <v>0.061064635609755974</v>
      </c>
      <c r="L104" s="3">
        <f t="shared" si="35"/>
        <v>2.5615796774639135</v>
      </c>
      <c r="M104" s="5">
        <f t="shared" si="36"/>
        <v>0.0007148594448736503</v>
      </c>
      <c r="N104" s="4">
        <f t="shared" si="37"/>
        <v>5947988.011071207</v>
      </c>
      <c r="O104" s="7">
        <f t="shared" si="27"/>
        <v>0.48895000000000266</v>
      </c>
    </row>
    <row r="105" spans="1:15" ht="12.75">
      <c r="A105">
        <v>83</v>
      </c>
      <c r="B105" s="3">
        <f t="shared" si="24"/>
        <v>7.988750000000015</v>
      </c>
      <c r="C105" s="3">
        <f t="shared" si="28"/>
        <v>20.291425000000036</v>
      </c>
      <c r="D105" s="11">
        <f t="shared" si="25"/>
        <v>129000</v>
      </c>
      <c r="E105" s="2">
        <f t="shared" si="26"/>
        <v>4.577302974039519</v>
      </c>
      <c r="F105">
        <f t="shared" si="29"/>
        <v>0</v>
      </c>
      <c r="G105" s="1">
        <f t="shared" si="30"/>
        <v>0</v>
      </c>
      <c r="H105" s="1">
        <f t="shared" si="31"/>
        <v>106.125</v>
      </c>
      <c r="I105" s="1">
        <f t="shared" si="32"/>
        <v>269.5575</v>
      </c>
      <c r="J105" s="3">
        <f t="shared" si="33"/>
        <v>0.013180013962499999</v>
      </c>
      <c r="K105" s="3">
        <f t="shared" si="34"/>
        <v>0.060328917108433626</v>
      </c>
      <c r="L105" s="3">
        <f t="shared" si="35"/>
        <v>2.6226443130736694</v>
      </c>
      <c r="M105" s="5">
        <f t="shared" si="36"/>
        <v>0.0007319007385321869</v>
      </c>
      <c r="N105" s="4">
        <f t="shared" si="37"/>
        <v>6089780.094957061</v>
      </c>
      <c r="O105" s="7">
        <f t="shared" si="27"/>
        <v>0.7334250000000004</v>
      </c>
    </row>
    <row r="106" spans="1:15" ht="12.75">
      <c r="A106">
        <v>84</v>
      </c>
      <c r="B106" s="3">
        <f t="shared" si="24"/>
        <v>8.085000000000015</v>
      </c>
      <c r="C106" s="3">
        <f t="shared" si="28"/>
        <v>20.535900000000037</v>
      </c>
      <c r="D106" s="11">
        <f t="shared" si="25"/>
        <v>129000</v>
      </c>
      <c r="E106" s="2">
        <f t="shared" si="26"/>
        <v>4.522811271967619</v>
      </c>
      <c r="F106">
        <f t="shared" si="29"/>
        <v>0</v>
      </c>
      <c r="G106" s="1">
        <f t="shared" si="30"/>
        <v>0</v>
      </c>
      <c r="H106" s="1">
        <f t="shared" si="31"/>
        <v>106.125</v>
      </c>
      <c r="I106" s="1">
        <f t="shared" si="32"/>
        <v>269.5575</v>
      </c>
      <c r="J106" s="3">
        <f t="shared" si="33"/>
        <v>0.013180013962499999</v>
      </c>
      <c r="K106" s="3">
        <f t="shared" si="34"/>
        <v>0.0596107157142856</v>
      </c>
      <c r="L106" s="3">
        <f t="shared" si="35"/>
        <v>2.682973230182103</v>
      </c>
      <c r="M106" s="5">
        <f t="shared" si="36"/>
        <v>0.0007487367153996567</v>
      </c>
      <c r="N106" s="4">
        <f t="shared" si="37"/>
        <v>6229863.840482843</v>
      </c>
      <c r="O106" s="7">
        <f t="shared" si="27"/>
        <v>0.9779000000000018</v>
      </c>
    </row>
    <row r="107" spans="1:15" ht="12.75">
      <c r="A107">
        <v>85</v>
      </c>
      <c r="B107" s="3">
        <f t="shared" si="24"/>
        <v>8.181250000000015</v>
      </c>
      <c r="C107" s="3">
        <f t="shared" si="28"/>
        <v>20.78037500000004</v>
      </c>
      <c r="D107" s="11">
        <f t="shared" si="25"/>
        <v>129000</v>
      </c>
      <c r="E107" s="2">
        <f t="shared" si="26"/>
        <v>4.469601727591529</v>
      </c>
      <c r="F107">
        <f t="shared" si="29"/>
        <v>0</v>
      </c>
      <c r="G107" s="1">
        <f t="shared" si="30"/>
        <v>0</v>
      </c>
      <c r="H107" s="1">
        <f t="shared" si="31"/>
        <v>106.125</v>
      </c>
      <c r="I107" s="1">
        <f t="shared" si="32"/>
        <v>269.5575</v>
      </c>
      <c r="J107" s="3">
        <f t="shared" si="33"/>
        <v>0.013180013962499999</v>
      </c>
      <c r="K107" s="3">
        <f t="shared" si="34"/>
        <v>0.05890941317647047</v>
      </c>
      <c r="L107" s="3">
        <f t="shared" si="35"/>
        <v>2.742583945896389</v>
      </c>
      <c r="M107" s="5">
        <f t="shared" si="36"/>
        <v>0.0007653722639710853</v>
      </c>
      <c r="N107" s="4">
        <f t="shared" si="37"/>
        <v>6368279.922371415</v>
      </c>
      <c r="O107" s="7">
        <f t="shared" si="27"/>
        <v>1.222375000000003</v>
      </c>
    </row>
    <row r="108" spans="1:15" ht="12.75">
      <c r="A108">
        <v>86</v>
      </c>
      <c r="B108" s="3">
        <f t="shared" si="24"/>
        <v>8.277500000000014</v>
      </c>
      <c r="C108" s="3">
        <f t="shared" si="28"/>
        <v>21.024850000000036</v>
      </c>
      <c r="D108" s="11">
        <f t="shared" si="25"/>
        <v>129000</v>
      </c>
      <c r="E108" s="2">
        <f t="shared" si="26"/>
        <v>4.41762961448</v>
      </c>
      <c r="F108">
        <f t="shared" si="29"/>
        <v>0</v>
      </c>
      <c r="G108" s="1">
        <f t="shared" si="30"/>
        <v>0</v>
      </c>
      <c r="H108" s="1">
        <f t="shared" si="31"/>
        <v>106.125</v>
      </c>
      <c r="I108" s="1">
        <f t="shared" si="32"/>
        <v>269.5575</v>
      </c>
      <c r="J108" s="3">
        <f t="shared" si="33"/>
        <v>0.013180013962499999</v>
      </c>
      <c r="K108" s="3">
        <f t="shared" si="34"/>
        <v>0.05822441999999989</v>
      </c>
      <c r="L108" s="3">
        <f t="shared" si="35"/>
        <v>2.8014933590728592</v>
      </c>
      <c r="M108" s="5">
        <f t="shared" si="36"/>
        <v>0.0007818121002063792</v>
      </c>
      <c r="N108" s="4">
        <f t="shared" si="37"/>
        <v>6505067.579767179</v>
      </c>
      <c r="O108" s="7">
        <f t="shared" si="27"/>
        <v>1.4668500000000009</v>
      </c>
    </row>
    <row r="109" spans="1:15" ht="12.75">
      <c r="A109">
        <v>87</v>
      </c>
      <c r="B109" s="3">
        <f t="shared" si="24"/>
        <v>8.373750000000014</v>
      </c>
      <c r="C109" s="3">
        <f t="shared" si="28"/>
        <v>21.269325000000034</v>
      </c>
      <c r="D109" s="11">
        <f t="shared" si="25"/>
        <v>129000</v>
      </c>
      <c r="E109" s="2">
        <f t="shared" si="26"/>
        <v>4.366852262589426</v>
      </c>
      <c r="F109">
        <f t="shared" si="29"/>
        <v>0</v>
      </c>
      <c r="G109" s="1">
        <f t="shared" si="30"/>
        <v>0</v>
      </c>
      <c r="H109" s="1">
        <f t="shared" si="31"/>
        <v>106.125</v>
      </c>
      <c r="I109" s="1">
        <f t="shared" si="32"/>
        <v>269.5575</v>
      </c>
      <c r="J109" s="3">
        <f t="shared" si="33"/>
        <v>0.013180013962499999</v>
      </c>
      <c r="K109" s="3">
        <f t="shared" si="34"/>
        <v>0.057555173793103355</v>
      </c>
      <c r="L109" s="3">
        <f t="shared" si="35"/>
        <v>2.859717779072859</v>
      </c>
      <c r="M109" s="5">
        <f t="shared" si="36"/>
        <v>0.0007980607755552165</v>
      </c>
      <c r="N109" s="4">
        <f t="shared" si="37"/>
        <v>6640264.683007179</v>
      </c>
      <c r="O109" s="7">
        <f t="shared" si="27"/>
        <v>1.7113249999999987</v>
      </c>
    </row>
    <row r="110" spans="1:15" ht="12.75">
      <c r="A110">
        <v>88</v>
      </c>
      <c r="B110" s="3">
        <f t="shared" si="24"/>
        <v>8.470000000000013</v>
      </c>
      <c r="C110" s="3">
        <f t="shared" si="28"/>
        <v>21.513800000000032</v>
      </c>
      <c r="D110" s="11">
        <f t="shared" si="25"/>
        <v>129000</v>
      </c>
      <c r="E110" s="2">
        <f t="shared" si="26"/>
        <v>4.317228941423638</v>
      </c>
      <c r="F110">
        <f t="shared" si="29"/>
        <v>0</v>
      </c>
      <c r="G110" s="1">
        <f t="shared" si="30"/>
        <v>0</v>
      </c>
      <c r="H110" s="1">
        <f t="shared" si="31"/>
        <v>106.125</v>
      </c>
      <c r="I110" s="1">
        <f t="shared" si="32"/>
        <v>269.5575</v>
      </c>
      <c r="J110" s="3">
        <f t="shared" si="33"/>
        <v>0.013180013962499999</v>
      </c>
      <c r="K110" s="3">
        <f t="shared" si="34"/>
        <v>0.056901137727272635</v>
      </c>
      <c r="L110" s="3">
        <f t="shared" si="35"/>
        <v>2.917272952865962</v>
      </c>
      <c r="M110" s="5">
        <f t="shared" si="36"/>
        <v>0.0008141226845207336</v>
      </c>
      <c r="N110" s="4">
        <f t="shared" si="37"/>
        <v>6773907.796554764</v>
      </c>
      <c r="O110" s="7">
        <f t="shared" si="27"/>
        <v>1.9557999999999964</v>
      </c>
    </row>
    <row r="111" spans="1:15" ht="12.75">
      <c r="A111">
        <v>89</v>
      </c>
      <c r="B111" s="3">
        <f t="shared" si="24"/>
        <v>8.566250000000013</v>
      </c>
      <c r="C111" s="3">
        <f t="shared" si="28"/>
        <v>21.758275000000033</v>
      </c>
      <c r="D111" s="11">
        <f t="shared" si="25"/>
        <v>129000</v>
      </c>
      <c r="E111" s="2">
        <f t="shared" si="26"/>
        <v>4.268720751070563</v>
      </c>
      <c r="F111">
        <f t="shared" si="29"/>
        <v>0</v>
      </c>
      <c r="G111" s="1">
        <f t="shared" si="30"/>
        <v>0</v>
      </c>
      <c r="H111" s="1">
        <f t="shared" si="31"/>
        <v>106.125</v>
      </c>
      <c r="I111" s="1">
        <f t="shared" si="32"/>
        <v>269.5575</v>
      </c>
      <c r="J111" s="3">
        <f t="shared" si="33"/>
        <v>0.013180013962499999</v>
      </c>
      <c r="K111" s="3">
        <f t="shared" si="34"/>
        <v>0.05626179910112351</v>
      </c>
      <c r="L111" s="3">
        <f t="shared" si="35"/>
        <v>2.974174090593235</v>
      </c>
      <c r="M111" s="5">
        <f t="shared" si="36"/>
        <v>0.0008300020717934609</v>
      </c>
      <c r="N111" s="4">
        <f t="shared" si="37"/>
        <v>6906032.238357491</v>
      </c>
      <c r="O111" s="7">
        <f t="shared" si="27"/>
        <v>2.2002749999999978</v>
      </c>
    </row>
    <row r="112" spans="1:15" ht="12.75">
      <c r="A112">
        <v>90</v>
      </c>
      <c r="B112" s="3">
        <f t="shared" si="24"/>
        <v>8.662500000000012</v>
      </c>
      <c r="C112" s="3">
        <f t="shared" si="28"/>
        <v>22.00275000000003</v>
      </c>
      <c r="D112" s="11">
        <f t="shared" si="25"/>
        <v>129000</v>
      </c>
      <c r="E112" s="2">
        <f t="shared" si="26"/>
        <v>4.221290520503112</v>
      </c>
      <c r="F112">
        <f t="shared" si="29"/>
        <v>0</v>
      </c>
      <c r="G112" s="1">
        <f t="shared" si="30"/>
        <v>0</v>
      </c>
      <c r="H112" s="1">
        <f t="shared" si="31"/>
        <v>106.125</v>
      </c>
      <c r="I112" s="1">
        <f t="shared" si="32"/>
        <v>269.5575</v>
      </c>
      <c r="J112" s="3">
        <f t="shared" si="33"/>
        <v>0.013180013962499999</v>
      </c>
      <c r="K112" s="3">
        <f t="shared" si="34"/>
        <v>0.05563666799999991</v>
      </c>
      <c r="L112" s="3">
        <f t="shared" si="35"/>
        <v>3.0304358896943584</v>
      </c>
      <c r="M112" s="5">
        <f t="shared" si="36"/>
        <v>0.0008457030389844722</v>
      </c>
      <c r="N112" s="4">
        <f t="shared" si="37"/>
        <v>7036672.135870301</v>
      </c>
      <c r="O112" s="7">
        <f t="shared" si="27"/>
        <v>2.4447499999999955</v>
      </c>
    </row>
    <row r="113" spans="1:15" ht="12.75">
      <c r="A113">
        <v>91</v>
      </c>
      <c r="B113" s="3">
        <f t="shared" si="24"/>
        <v>8.758750000000012</v>
      </c>
      <c r="C113" s="3">
        <f t="shared" si="28"/>
        <v>22.24722500000003</v>
      </c>
      <c r="D113" s="11">
        <f t="shared" si="25"/>
        <v>129000</v>
      </c>
      <c r="E113" s="2">
        <f t="shared" si="26"/>
        <v>4.174902712585497</v>
      </c>
      <c r="F113">
        <f t="shared" si="29"/>
        <v>0</v>
      </c>
      <c r="G113" s="1">
        <f t="shared" si="30"/>
        <v>0</v>
      </c>
      <c r="H113" s="1">
        <f t="shared" si="31"/>
        <v>106.125</v>
      </c>
      <c r="I113" s="1">
        <f t="shared" si="32"/>
        <v>269.5575</v>
      </c>
      <c r="J113" s="3">
        <f t="shared" si="33"/>
        <v>0.013180013962499999</v>
      </c>
      <c r="K113" s="3">
        <f t="shared" si="34"/>
        <v>0.05502527604395597</v>
      </c>
      <c r="L113" s="3">
        <f t="shared" si="35"/>
        <v>3.0860725576943584</v>
      </c>
      <c r="M113" s="5">
        <f t="shared" si="36"/>
        <v>0.000861229550984472</v>
      </c>
      <c r="N113" s="4">
        <f t="shared" si="37"/>
        <v>7165860.478966299</v>
      </c>
      <c r="O113" s="7">
        <f t="shared" si="27"/>
        <v>2.6892249999999933</v>
      </c>
    </row>
    <row r="114" spans="1:15" ht="12.75">
      <c r="A114">
        <v>92</v>
      </c>
      <c r="B114" s="3">
        <f t="shared" si="24"/>
        <v>8.855000000000011</v>
      </c>
      <c r="C114" s="3">
        <f t="shared" si="28"/>
        <v>22.49170000000003</v>
      </c>
      <c r="D114" s="11">
        <f t="shared" si="25"/>
        <v>129000</v>
      </c>
      <c r="E114" s="2">
        <f t="shared" si="26"/>
        <v>4.129523335274785</v>
      </c>
      <c r="F114">
        <f t="shared" si="29"/>
        <v>0</v>
      </c>
      <c r="G114" s="1">
        <f t="shared" si="30"/>
        <v>0</v>
      </c>
      <c r="H114" s="1">
        <f t="shared" si="31"/>
        <v>106.125</v>
      </c>
      <c r="I114" s="1">
        <f t="shared" si="32"/>
        <v>269.5575</v>
      </c>
      <c r="J114" s="3">
        <f t="shared" si="33"/>
        <v>0.013180013962499999</v>
      </c>
      <c r="K114" s="3">
        <f t="shared" si="34"/>
        <v>0.054427175217391224</v>
      </c>
      <c r="L114" s="3">
        <f t="shared" si="35"/>
        <v>3.141097833738314</v>
      </c>
      <c r="M114" s="5">
        <f t="shared" si="36"/>
        <v>0.000876585441973483</v>
      </c>
      <c r="N114" s="4">
        <f t="shared" si="37"/>
        <v>7293629.1699403655</v>
      </c>
      <c r="O114" s="7">
        <f t="shared" si="27"/>
        <v>2.9336999999999946</v>
      </c>
    </row>
    <row r="115" spans="1:15" ht="12.75">
      <c r="A115">
        <v>93</v>
      </c>
      <c r="B115" s="3">
        <f t="shared" si="24"/>
        <v>8.95125000000001</v>
      </c>
      <c r="C115" s="3">
        <f t="shared" si="28"/>
        <v>22.736175000000028</v>
      </c>
      <c r="D115" s="11">
        <f t="shared" si="25"/>
        <v>129000</v>
      </c>
      <c r="E115" s="2">
        <f t="shared" si="26"/>
        <v>4.0851198585514</v>
      </c>
      <c r="F115">
        <f t="shared" si="29"/>
        <v>0</v>
      </c>
      <c r="G115" s="1">
        <f t="shared" si="30"/>
        <v>0</v>
      </c>
      <c r="H115" s="1">
        <f t="shared" si="31"/>
        <v>106.125</v>
      </c>
      <c r="I115" s="1">
        <f t="shared" si="32"/>
        <v>269.5575</v>
      </c>
      <c r="J115" s="3">
        <f t="shared" si="33"/>
        <v>0.013180013962499999</v>
      </c>
      <c r="K115" s="3">
        <f t="shared" si="34"/>
        <v>0.05384193677419348</v>
      </c>
      <c r="L115" s="3">
        <f t="shared" si="35"/>
        <v>3.1955250089557055</v>
      </c>
      <c r="M115" s="5">
        <f t="shared" si="36"/>
        <v>0.0008917744211039178</v>
      </c>
      <c r="N115" s="4">
        <f t="shared" si="37"/>
        <v>7420009.070795149</v>
      </c>
      <c r="O115" s="7">
        <f t="shared" si="27"/>
        <v>3.1781749999999924</v>
      </c>
    </row>
    <row r="116" spans="1:15" ht="12.75">
      <c r="A116">
        <v>94</v>
      </c>
      <c r="B116" s="3">
        <f t="shared" si="24"/>
        <v>9.04750000000001</v>
      </c>
      <c r="C116" s="3">
        <f t="shared" si="28"/>
        <v>22.980650000000026</v>
      </c>
      <c r="D116" s="11">
        <f t="shared" si="25"/>
        <v>129000</v>
      </c>
      <c r="E116" s="2">
        <f t="shared" si="26"/>
        <v>4.041661136651918</v>
      </c>
      <c r="F116">
        <f t="shared" si="29"/>
        <v>0</v>
      </c>
      <c r="G116" s="1">
        <f t="shared" si="30"/>
        <v>0</v>
      </c>
      <c r="H116" s="1">
        <f t="shared" si="31"/>
        <v>106.125</v>
      </c>
      <c r="I116" s="1">
        <f t="shared" si="32"/>
        <v>269.5575</v>
      </c>
      <c r="J116" s="3">
        <f t="shared" si="33"/>
        <v>0.013180013962499999</v>
      </c>
      <c r="K116" s="3">
        <f t="shared" si="34"/>
        <v>0.05326915021276589</v>
      </c>
      <c r="L116" s="3">
        <f t="shared" si="35"/>
        <v>3.249366945729899</v>
      </c>
      <c r="M116" s="5">
        <f t="shared" si="36"/>
        <v>0.0009068000778781114</v>
      </c>
      <c r="N116" s="4">
        <f t="shared" si="37"/>
        <v>7545030.047984826</v>
      </c>
      <c r="O116" s="7">
        <f t="shared" si="27"/>
        <v>3.42264999999999</v>
      </c>
    </row>
    <row r="117" spans="1:15" ht="12.75">
      <c r="A117">
        <v>95</v>
      </c>
      <c r="B117" s="3">
        <f t="shared" si="24"/>
        <v>9.14375000000001</v>
      </c>
      <c r="C117" s="3">
        <f t="shared" si="28"/>
        <v>23.225125000000023</v>
      </c>
      <c r="D117" s="11">
        <f t="shared" si="25"/>
        <v>129000</v>
      </c>
      <c r="E117" s="2">
        <f t="shared" si="26"/>
        <v>3.9991173352134766</v>
      </c>
      <c r="F117">
        <f t="shared" si="29"/>
        <v>0</v>
      </c>
      <c r="G117" s="1">
        <f t="shared" si="30"/>
        <v>0</v>
      </c>
      <c r="H117" s="1">
        <f t="shared" si="31"/>
        <v>106.125</v>
      </c>
      <c r="I117" s="1">
        <f t="shared" si="32"/>
        <v>269.5575</v>
      </c>
      <c r="J117" s="3">
        <f t="shared" si="33"/>
        <v>0.013180013962499999</v>
      </c>
      <c r="K117" s="3">
        <f t="shared" si="34"/>
        <v>0.05270842231578941</v>
      </c>
      <c r="L117" s="3">
        <f t="shared" si="35"/>
        <v>3.302636095942665</v>
      </c>
      <c r="M117" s="5">
        <f t="shared" si="36"/>
        <v>0.0009216658872398135</v>
      </c>
      <c r="N117" s="4">
        <f t="shared" si="37"/>
        <v>7668721.014778868</v>
      </c>
      <c r="O117" s="7">
        <f t="shared" si="27"/>
        <v>3.667124999999988</v>
      </c>
    </row>
    <row r="118" spans="1:15" ht="12.75">
      <c r="A118">
        <v>96</v>
      </c>
      <c r="B118" s="3">
        <f t="shared" si="24"/>
        <v>9.240000000000009</v>
      </c>
      <c r="C118" s="3">
        <f t="shared" si="28"/>
        <v>23.469600000000025</v>
      </c>
      <c r="D118" s="11">
        <f t="shared" si="25"/>
        <v>129000</v>
      </c>
      <c r="E118" s="2">
        <f t="shared" si="26"/>
        <v>3.9574598629716697</v>
      </c>
      <c r="F118">
        <f t="shared" si="29"/>
        <v>0</v>
      </c>
      <c r="G118" s="1">
        <f t="shared" si="30"/>
        <v>0</v>
      </c>
      <c r="H118" s="1">
        <f t="shared" si="31"/>
        <v>106.125</v>
      </c>
      <c r="I118" s="1">
        <f t="shared" si="32"/>
        <v>269.5575</v>
      </c>
      <c r="J118" s="3">
        <f t="shared" si="33"/>
        <v>0.013180013962499999</v>
      </c>
      <c r="K118" s="3">
        <f t="shared" si="34"/>
        <v>0.05215937624999994</v>
      </c>
      <c r="L118" s="3">
        <f t="shared" si="35"/>
        <v>3.3553445182584545</v>
      </c>
      <c r="M118" s="5">
        <f t="shared" si="36"/>
        <v>0.0009363752143977083</v>
      </c>
      <c r="N118" s="4">
        <f t="shared" si="37"/>
        <v>7791109.971396131</v>
      </c>
      <c r="O118" s="7">
        <f t="shared" si="27"/>
        <v>3.9115999999999893</v>
      </c>
    </row>
    <row r="119" spans="1:15" ht="12.75">
      <c r="A119">
        <v>97</v>
      </c>
      <c r="B119" s="3">
        <f t="shared" si="24"/>
        <v>9.336250000000009</v>
      </c>
      <c r="C119" s="3">
        <f t="shared" si="28"/>
        <v>23.714075000000022</v>
      </c>
      <c r="D119" s="11">
        <f t="shared" si="25"/>
        <v>129000</v>
      </c>
      <c r="E119" s="2">
        <f t="shared" si="26"/>
        <v>3.9166613076833023</v>
      </c>
      <c r="F119">
        <f t="shared" si="29"/>
        <v>0</v>
      </c>
      <c r="G119" s="1">
        <f t="shared" si="30"/>
        <v>0</v>
      </c>
      <c r="H119" s="1">
        <f t="shared" si="31"/>
        <v>106.125</v>
      </c>
      <c r="I119" s="1">
        <f t="shared" si="32"/>
        <v>269.5575</v>
      </c>
      <c r="J119" s="3">
        <f t="shared" si="33"/>
        <v>0.013180013962499999</v>
      </c>
      <c r="K119" s="3">
        <f t="shared" si="34"/>
        <v>0.051621650721649426</v>
      </c>
      <c r="L119" s="3">
        <f t="shared" si="35"/>
        <v>3.4075038945084546</v>
      </c>
      <c r="M119" s="5">
        <f t="shared" si="36"/>
        <v>0.0009509313193977083</v>
      </c>
      <c r="N119" s="4">
        <f t="shared" si="37"/>
        <v>7912224.043048631</v>
      </c>
      <c r="O119" s="7">
        <f t="shared" si="27"/>
        <v>4.156074999999987</v>
      </c>
    </row>
    <row r="120" spans="1:15" ht="12.75">
      <c r="A120">
        <v>98</v>
      </c>
      <c r="B120" s="3">
        <f t="shared" si="24"/>
        <v>9.432500000000008</v>
      </c>
      <c r="C120" s="3">
        <f t="shared" si="28"/>
        <v>23.95855000000002</v>
      </c>
      <c r="D120" s="11">
        <f t="shared" si="25"/>
        <v>129000</v>
      </c>
      <c r="E120" s="2">
        <f t="shared" si="26"/>
        <v>3.8766953759722487</v>
      </c>
      <c r="F120">
        <f t="shared" si="29"/>
        <v>0</v>
      </c>
      <c r="G120" s="1">
        <f t="shared" si="30"/>
        <v>0</v>
      </c>
      <c r="H120" s="1">
        <f t="shared" si="31"/>
        <v>106.125</v>
      </c>
      <c r="I120" s="1">
        <f t="shared" si="32"/>
        <v>269.5575</v>
      </c>
      <c r="J120" s="3">
        <f t="shared" si="33"/>
        <v>0.013180013962499999</v>
      </c>
      <c r="K120" s="3">
        <f t="shared" si="34"/>
        <v>0.05109489918367342</v>
      </c>
      <c r="L120" s="3">
        <f t="shared" si="35"/>
        <v>3.459125545230104</v>
      </c>
      <c r="M120" s="5">
        <f t="shared" si="36"/>
        <v>0.0009653373614595639</v>
      </c>
      <c r="N120" s="4">
        <f t="shared" si="37"/>
        <v>8032089.516024302</v>
      </c>
      <c r="O120" s="7">
        <f t="shared" si="27"/>
        <v>4.400549999999985</v>
      </c>
    </row>
    <row r="121" spans="1:15" ht="12.75">
      <c r="A121">
        <v>99</v>
      </c>
      <c r="B121" s="3">
        <f t="shared" si="24"/>
        <v>9.528750000000008</v>
      </c>
      <c r="C121" s="3">
        <f t="shared" si="28"/>
        <v>24.203025000000018</v>
      </c>
      <c r="D121" s="11">
        <f t="shared" si="25"/>
        <v>129000</v>
      </c>
      <c r="E121" s="2">
        <f t="shared" si="26"/>
        <v>3.8375368368210143</v>
      </c>
      <c r="F121">
        <f t="shared" si="29"/>
        <v>0</v>
      </c>
      <c r="G121" s="1">
        <f t="shared" si="30"/>
        <v>0</v>
      </c>
      <c r="H121" s="1">
        <f t="shared" si="31"/>
        <v>106.125</v>
      </c>
      <c r="I121" s="1">
        <f t="shared" si="32"/>
        <v>269.5575</v>
      </c>
      <c r="J121" s="3">
        <f t="shared" si="33"/>
        <v>0.013180013962499999</v>
      </c>
      <c r="K121" s="3">
        <f t="shared" si="34"/>
        <v>0.05057878909090905</v>
      </c>
      <c r="L121" s="3">
        <f t="shared" si="35"/>
        <v>3.5102204444137772</v>
      </c>
      <c r="M121" s="5">
        <f t="shared" si="36"/>
        <v>0.0009795964030922168</v>
      </c>
      <c r="N121" s="4">
        <f t="shared" si="37"/>
        <v>8150731.871928791</v>
      </c>
      <c r="O121" s="7">
        <f t="shared" si="27"/>
        <v>4.645024999999983</v>
      </c>
    </row>
    <row r="122" spans="1:15" ht="12.75">
      <c r="A122">
        <v>100</v>
      </c>
      <c r="B122" s="3">
        <f t="shared" si="24"/>
        <v>9.625000000000007</v>
      </c>
      <c r="C122" s="3">
        <f t="shared" si="28"/>
        <v>24.44750000000002</v>
      </c>
      <c r="D122" s="11">
        <f t="shared" si="25"/>
        <v>129000</v>
      </c>
      <c r="E122" s="2">
        <f t="shared" si="26"/>
        <v>3.799161468452804</v>
      </c>
      <c r="F122">
        <f t="shared" si="29"/>
        <v>0</v>
      </c>
      <c r="G122" s="1">
        <f t="shared" si="30"/>
        <v>0</v>
      </c>
      <c r="H122" s="1">
        <f t="shared" si="31"/>
        <v>106.125</v>
      </c>
      <c r="I122" s="1">
        <f t="shared" si="32"/>
        <v>269.5575</v>
      </c>
      <c r="J122" s="3">
        <f t="shared" si="33"/>
        <v>0.013180013962499999</v>
      </c>
      <c r="K122" s="3">
        <f t="shared" si="34"/>
        <v>0.05007300119999995</v>
      </c>
      <c r="L122" s="3">
        <f t="shared" si="35"/>
        <v>3.560799233504686</v>
      </c>
      <c r="M122" s="5">
        <f t="shared" si="36"/>
        <v>0.0009937114140013078</v>
      </c>
      <c r="N122" s="4">
        <f t="shared" si="37"/>
        <v>8268175.820197882</v>
      </c>
      <c r="O122" s="7">
        <f t="shared" si="27"/>
        <v>4.889499999999984</v>
      </c>
    </row>
    <row r="123" spans="1:15" ht="12.75">
      <c r="A123">
        <v>101</v>
      </c>
      <c r="B123" s="3">
        <f t="shared" si="24"/>
        <v>9.721250000000007</v>
      </c>
      <c r="C123" s="3">
        <f t="shared" si="28"/>
        <v>24.691975000000017</v>
      </c>
      <c r="D123" s="11">
        <f t="shared" si="25"/>
        <v>129000</v>
      </c>
      <c r="E123" s="2">
        <f t="shared" si="26"/>
        <v>3.7615460083691135</v>
      </c>
      <c r="F123">
        <f t="shared" si="29"/>
        <v>0</v>
      </c>
      <c r="G123" s="1">
        <f t="shared" si="30"/>
        <v>0</v>
      </c>
      <c r="H123" s="1">
        <f t="shared" si="31"/>
        <v>106.125</v>
      </c>
      <c r="I123" s="1">
        <f t="shared" si="32"/>
        <v>269.5575</v>
      </c>
      <c r="J123" s="3">
        <f t="shared" si="33"/>
        <v>0.013180013962499999</v>
      </c>
      <c r="K123" s="3">
        <f t="shared" si="34"/>
        <v>0.04957722891089105</v>
      </c>
      <c r="L123" s="3">
        <f t="shared" si="35"/>
        <v>3.610872234704686</v>
      </c>
      <c r="M123" s="5">
        <f t="shared" si="36"/>
        <v>0.0010076852748013077</v>
      </c>
      <c r="N123" s="4">
        <f t="shared" si="37"/>
        <v>8384445.328984281</v>
      </c>
      <c r="O123" s="7">
        <f t="shared" si="27"/>
        <v>5.133974999999982</v>
      </c>
    </row>
    <row r="124" spans="1:15" ht="12.75">
      <c r="A124">
        <v>102</v>
      </c>
      <c r="B124" s="3">
        <f t="shared" si="24"/>
        <v>9.817500000000006</v>
      </c>
      <c r="C124" s="3">
        <f t="shared" si="28"/>
        <v>24.936450000000015</v>
      </c>
      <c r="D124" s="11">
        <f t="shared" si="25"/>
        <v>129000</v>
      </c>
      <c r="E124" s="2">
        <f t="shared" si="26"/>
        <v>3.7246681063262788</v>
      </c>
      <c r="F124">
        <f t="shared" si="29"/>
        <v>0</v>
      </c>
      <c r="G124" s="1">
        <f t="shared" si="30"/>
        <v>0</v>
      </c>
      <c r="H124" s="1">
        <f t="shared" si="31"/>
        <v>106.125</v>
      </c>
      <c r="I124" s="1">
        <f t="shared" si="32"/>
        <v>269.5575</v>
      </c>
      <c r="J124" s="3">
        <f t="shared" si="33"/>
        <v>0.013180013962499999</v>
      </c>
      <c r="K124" s="3">
        <f t="shared" si="34"/>
        <v>0.04909117764705878</v>
      </c>
      <c r="L124" s="3">
        <f t="shared" si="35"/>
        <v>3.660449463615577</v>
      </c>
      <c r="M124" s="5">
        <f t="shared" si="36"/>
        <v>0.0010215207805438819</v>
      </c>
      <c r="N124" s="4">
        <f t="shared" si="37"/>
        <v>8499563.654515369</v>
      </c>
      <c r="O124" s="7">
        <f t="shared" si="27"/>
        <v>5.3784499999999795</v>
      </c>
    </row>
    <row r="125" spans="1:15" ht="12.75">
      <c r="A125">
        <v>103</v>
      </c>
      <c r="B125" s="3">
        <f t="shared" si="24"/>
        <v>9.913750000000006</v>
      </c>
      <c r="C125" s="3">
        <f t="shared" si="28"/>
        <v>25.180925000000016</v>
      </c>
      <c r="D125" s="11">
        <f t="shared" si="25"/>
        <v>129000</v>
      </c>
      <c r="E125" s="2">
        <f t="shared" si="26"/>
        <v>3.6885062800512665</v>
      </c>
      <c r="F125">
        <f t="shared" si="29"/>
        <v>0</v>
      </c>
      <c r="G125" s="1">
        <f t="shared" si="30"/>
        <v>0</v>
      </c>
      <c r="H125" s="1">
        <f t="shared" si="31"/>
        <v>106.125</v>
      </c>
      <c r="I125" s="1">
        <f t="shared" si="32"/>
        <v>269.5575</v>
      </c>
      <c r="J125" s="3">
        <f t="shared" si="33"/>
        <v>0.013180013962499999</v>
      </c>
      <c r="K125" s="3">
        <f t="shared" si="34"/>
        <v>0.04861456427184462</v>
      </c>
      <c r="L125" s="3">
        <f t="shared" si="35"/>
        <v>3.7095406412626355</v>
      </c>
      <c r="M125" s="5">
        <f t="shared" si="36"/>
        <v>0.0010352206440732935</v>
      </c>
      <c r="N125" s="4">
        <f t="shared" si="37"/>
        <v>8613553.369011838</v>
      </c>
      <c r="O125" s="7">
        <f t="shared" si="27"/>
        <v>5.622924999999981</v>
      </c>
    </row>
    <row r="126" spans="1:15" ht="12.75">
      <c r="A126">
        <v>104</v>
      </c>
      <c r="B126" s="3">
        <f t="shared" si="24"/>
        <v>10.010000000000005</v>
      </c>
      <c r="C126" s="3">
        <f t="shared" si="28"/>
        <v>25.425400000000014</v>
      </c>
      <c r="D126" s="11">
        <f t="shared" si="25"/>
        <v>129000</v>
      </c>
      <c r="E126" s="2">
        <f t="shared" si="26"/>
        <v>3.6530398735123124</v>
      </c>
      <c r="F126">
        <f t="shared" si="29"/>
        <v>0</v>
      </c>
      <c r="G126" s="1">
        <f t="shared" si="30"/>
        <v>0</v>
      </c>
      <c r="H126" s="1">
        <f t="shared" si="31"/>
        <v>106.125</v>
      </c>
      <c r="I126" s="1">
        <f t="shared" si="32"/>
        <v>269.5575</v>
      </c>
      <c r="J126" s="3">
        <f t="shared" si="33"/>
        <v>0.013180013962499999</v>
      </c>
      <c r="K126" s="3">
        <f t="shared" si="34"/>
        <v>0.04814711653846151</v>
      </c>
      <c r="L126" s="3">
        <f t="shared" si="35"/>
        <v>3.75815520553448</v>
      </c>
      <c r="M126" s="5">
        <f t="shared" si="36"/>
        <v>0.0010487874992189247</v>
      </c>
      <c r="N126" s="4">
        <f t="shared" si="37"/>
        <v>8726436.387251062</v>
      </c>
      <c r="O126" s="7">
        <f t="shared" si="27"/>
        <v>5.867399999999979</v>
      </c>
    </row>
    <row r="127" spans="1:15" ht="12.75">
      <c r="A127">
        <v>105</v>
      </c>
      <c r="B127" s="3">
        <f t="shared" si="24"/>
        <v>10.106250000000005</v>
      </c>
      <c r="C127" s="3">
        <f t="shared" si="28"/>
        <v>25.66987500000001</v>
      </c>
      <c r="D127" s="11">
        <f t="shared" si="25"/>
        <v>129000</v>
      </c>
      <c r="E127" s="2">
        <f t="shared" si="26"/>
        <v>3.6182490175740996</v>
      </c>
      <c r="F127">
        <f t="shared" si="29"/>
        <v>0</v>
      </c>
      <c r="G127" s="1">
        <f t="shared" si="30"/>
        <v>0</v>
      </c>
      <c r="H127" s="1">
        <f t="shared" si="31"/>
        <v>106.125</v>
      </c>
      <c r="I127" s="1">
        <f t="shared" si="32"/>
        <v>269.5575</v>
      </c>
      <c r="J127" s="3">
        <f t="shared" si="33"/>
        <v>0.013180013962499999</v>
      </c>
      <c r="K127" s="3">
        <f t="shared" si="34"/>
        <v>0.047688572571428535</v>
      </c>
      <c r="L127" s="3">
        <f t="shared" si="35"/>
        <v>3.8063023220729417</v>
      </c>
      <c r="M127" s="5">
        <f t="shared" si="36"/>
        <v>0.0010622239038343092</v>
      </c>
      <c r="N127" s="4">
        <f t="shared" si="37"/>
        <v>8838233.99185337</v>
      </c>
      <c r="O127" s="7">
        <f t="shared" si="27"/>
        <v>6.111874999999976</v>
      </c>
    </row>
    <row r="128" spans="1:15" ht="12.75">
      <c r="A128">
        <v>106</v>
      </c>
      <c r="B128" s="3">
        <f t="shared" si="24"/>
        <v>10.202500000000004</v>
      </c>
      <c r="C128" s="3">
        <f t="shared" si="28"/>
        <v>25.91435000000001</v>
      </c>
      <c r="D128" s="11">
        <f t="shared" si="25"/>
        <v>129000</v>
      </c>
      <c r="E128" s="2">
        <f t="shared" si="26"/>
        <v>3.5841145928800056</v>
      </c>
      <c r="F128">
        <f t="shared" si="29"/>
        <v>0</v>
      </c>
      <c r="G128" s="1">
        <f t="shared" si="30"/>
        <v>0</v>
      </c>
      <c r="H128" s="1">
        <f t="shared" si="31"/>
        <v>106.125</v>
      </c>
      <c r="I128" s="1">
        <f t="shared" si="32"/>
        <v>269.5575</v>
      </c>
      <c r="J128" s="3">
        <f t="shared" si="33"/>
        <v>0.013180013962499999</v>
      </c>
      <c r="K128" s="3">
        <f t="shared" si="34"/>
        <v>0.047238680377358476</v>
      </c>
      <c r="L128" s="3">
        <f t="shared" si="35"/>
        <v>3.85399089464437</v>
      </c>
      <c r="M128" s="5">
        <f t="shared" si="36"/>
        <v>0.0010755323426914522</v>
      </c>
      <c r="N128" s="4">
        <f t="shared" si="37"/>
        <v>8948966.857364228</v>
      </c>
      <c r="O128" s="7">
        <f t="shared" si="27"/>
        <v>6.356349999999974</v>
      </c>
    </row>
    <row r="129" spans="1:15" ht="12.75">
      <c r="A129">
        <v>107</v>
      </c>
      <c r="B129" s="3">
        <f t="shared" si="24"/>
        <v>10.298750000000004</v>
      </c>
      <c r="C129" s="3">
        <f t="shared" si="28"/>
        <v>26.15882500000001</v>
      </c>
      <c r="D129" s="11">
        <f t="shared" si="25"/>
        <v>129000</v>
      </c>
      <c r="E129" s="2">
        <f t="shared" si="26"/>
        <v>3.5506181948157054</v>
      </c>
      <c r="F129">
        <f t="shared" si="29"/>
        <v>0</v>
      </c>
      <c r="G129" s="1">
        <f t="shared" si="30"/>
        <v>0</v>
      </c>
      <c r="H129" s="1">
        <f t="shared" si="31"/>
        <v>106.125</v>
      </c>
      <c r="I129" s="1">
        <f t="shared" si="32"/>
        <v>269.5575</v>
      </c>
      <c r="J129" s="3">
        <f t="shared" si="33"/>
        <v>0.013180013962499999</v>
      </c>
      <c r="K129" s="3">
        <f t="shared" si="34"/>
        <v>0.04679719738317754</v>
      </c>
      <c r="L129" s="3">
        <f t="shared" si="35"/>
        <v>3.9012295750217287</v>
      </c>
      <c r="M129" s="5">
        <f t="shared" si="36"/>
        <v>0.001088715230238622</v>
      </c>
      <c r="N129" s="4">
        <f t="shared" si="37"/>
        <v>9058655.073200455</v>
      </c>
      <c r="O129" s="7">
        <f t="shared" si="27"/>
        <v>6.6008249999999755</v>
      </c>
    </row>
    <row r="130" spans="1:15" ht="12.75">
      <c r="A130">
        <v>108</v>
      </c>
      <c r="B130" s="3">
        <f t="shared" si="24"/>
        <v>10.395000000000003</v>
      </c>
      <c r="C130" s="3">
        <f t="shared" si="28"/>
        <v>26.40330000000001</v>
      </c>
      <c r="D130" s="11">
        <f t="shared" si="25"/>
        <v>129000</v>
      </c>
      <c r="E130" s="2">
        <f t="shared" si="26"/>
        <v>3.5177421004192646</v>
      </c>
      <c r="F130">
        <f t="shared" si="29"/>
        <v>0</v>
      </c>
      <c r="G130" s="1">
        <f t="shared" si="30"/>
        <v>0</v>
      </c>
      <c r="H130" s="1">
        <f t="shared" si="31"/>
        <v>106.125</v>
      </c>
      <c r="I130" s="1">
        <f t="shared" si="32"/>
        <v>269.5575</v>
      </c>
      <c r="J130" s="3">
        <f t="shared" si="33"/>
        <v>0.013180013962499999</v>
      </c>
      <c r="K130" s="3">
        <f t="shared" si="34"/>
        <v>0.046363889999999984</v>
      </c>
      <c r="L130" s="3">
        <f t="shared" si="35"/>
        <v>3.9480267724049063</v>
      </c>
      <c r="M130" s="5">
        <f t="shared" si="36"/>
        <v>0.001101774913229276</v>
      </c>
      <c r="N130" s="4">
        <f t="shared" si="37"/>
        <v>9167318.165524192</v>
      </c>
      <c r="O130" s="7">
        <f t="shared" si="27"/>
        <v>6.845299999999973</v>
      </c>
    </row>
    <row r="131" spans="1:15" ht="12.75">
      <c r="A131">
        <v>109</v>
      </c>
      <c r="B131" s="3">
        <f t="shared" si="24"/>
        <v>10.491250000000003</v>
      </c>
      <c r="C131" s="3">
        <f t="shared" si="28"/>
        <v>26.647775000000006</v>
      </c>
      <c r="D131" s="11">
        <f t="shared" si="25"/>
        <v>129000</v>
      </c>
      <c r="E131" s="2">
        <f t="shared" si="26"/>
        <v>3.485469237112666</v>
      </c>
      <c r="F131">
        <f t="shared" si="29"/>
        <v>0</v>
      </c>
      <c r="G131" s="1">
        <f t="shared" si="30"/>
        <v>0</v>
      </c>
      <c r="H131" s="1">
        <f t="shared" si="31"/>
        <v>106.125</v>
      </c>
      <c r="I131" s="1">
        <f t="shared" si="32"/>
        <v>269.5575</v>
      </c>
      <c r="J131" s="3">
        <f t="shared" si="33"/>
        <v>0.013180013962499999</v>
      </c>
      <c r="K131" s="3">
        <f t="shared" si="34"/>
        <v>0.04593853321100916</v>
      </c>
      <c r="L131" s="3">
        <f t="shared" si="35"/>
        <v>3.994390662404906</v>
      </c>
      <c r="M131" s="5">
        <f t="shared" si="36"/>
        <v>0.001114713673229276</v>
      </c>
      <c r="N131" s="4">
        <f t="shared" si="37"/>
        <v>9274975.118104191</v>
      </c>
      <c r="O131" s="7">
        <f t="shared" si="27"/>
        <v>7.089774999999971</v>
      </c>
    </row>
    <row r="132" spans="1:15" ht="12.75">
      <c r="A132">
        <v>110</v>
      </c>
      <c r="B132" s="3">
        <f t="shared" si="24"/>
        <v>10.587500000000002</v>
      </c>
      <c r="C132" s="3">
        <f t="shared" si="28"/>
        <v>26.892250000000004</v>
      </c>
      <c r="D132" s="11">
        <f t="shared" si="25"/>
        <v>129000</v>
      </c>
      <c r="E132" s="2">
        <f t="shared" si="26"/>
        <v>3.4537831531389145</v>
      </c>
      <c r="F132">
        <f t="shared" si="29"/>
        <v>0</v>
      </c>
      <c r="G132" s="1">
        <f t="shared" si="30"/>
        <v>0</v>
      </c>
      <c r="H132" s="1">
        <f t="shared" si="31"/>
        <v>106.125</v>
      </c>
      <c r="I132" s="1">
        <f t="shared" si="32"/>
        <v>269.5575</v>
      </c>
      <c r="J132" s="3">
        <f t="shared" si="33"/>
        <v>0.013180013962499999</v>
      </c>
      <c r="K132" s="3">
        <f t="shared" si="34"/>
        <v>0.04552091018181816</v>
      </c>
      <c r="L132" s="3">
        <f t="shared" si="35"/>
        <v>4.040329195615915</v>
      </c>
      <c r="M132" s="5">
        <f t="shared" si="36"/>
        <v>0.0011275337290090927</v>
      </c>
      <c r="N132" s="4">
        <f t="shared" si="37"/>
        <v>9381644.392220156</v>
      </c>
      <c r="O132" s="7">
        <f t="shared" si="27"/>
        <v>7.334249999999969</v>
      </c>
    </row>
    <row r="133" spans="1:15" ht="12.75">
      <c r="A133">
        <v>111</v>
      </c>
      <c r="B133" s="3">
        <f t="shared" si="24"/>
        <v>10.683750000000002</v>
      </c>
      <c r="C133" s="3">
        <f t="shared" si="28"/>
        <v>27.136725000000006</v>
      </c>
      <c r="D133" s="11">
        <f t="shared" si="25"/>
        <v>129000</v>
      </c>
      <c r="E133" s="2">
        <f t="shared" si="26"/>
        <v>3.4226679895971226</v>
      </c>
      <c r="F133">
        <f t="shared" si="29"/>
        <v>0</v>
      </c>
      <c r="G133" s="1">
        <f t="shared" si="30"/>
        <v>0</v>
      </c>
      <c r="H133" s="1">
        <f t="shared" si="31"/>
        <v>106.125</v>
      </c>
      <c r="I133" s="1">
        <f t="shared" si="32"/>
        <v>269.5575</v>
      </c>
      <c r="J133" s="3">
        <f t="shared" si="33"/>
        <v>0.013180013962499999</v>
      </c>
      <c r="K133" s="3">
        <f t="shared" si="34"/>
        <v>0.045110811891891874</v>
      </c>
      <c r="L133" s="3">
        <f t="shared" si="35"/>
        <v>4.085850105797734</v>
      </c>
      <c r="M133" s="5">
        <f t="shared" si="36"/>
        <v>0.0011402372388272745</v>
      </c>
      <c r="N133" s="4">
        <f t="shared" si="37"/>
        <v>9487343.945662336</v>
      </c>
      <c r="O133" s="7">
        <f t="shared" si="27"/>
        <v>7.57872499999997</v>
      </c>
    </row>
    <row r="134" spans="1:15" ht="12.75">
      <c r="A134">
        <v>112</v>
      </c>
      <c r="B134" s="3">
        <f t="shared" si="24"/>
        <v>10.780000000000001</v>
      </c>
      <c r="C134" s="3">
        <f t="shared" si="28"/>
        <v>27.381200000000003</v>
      </c>
      <c r="D134" s="11">
        <f t="shared" si="25"/>
        <v>129000</v>
      </c>
      <c r="E134" s="2">
        <f t="shared" si="26"/>
        <v>3.3921084539757196</v>
      </c>
      <c r="F134">
        <f t="shared" si="29"/>
        <v>0</v>
      </c>
      <c r="G134" s="1">
        <f t="shared" si="30"/>
        <v>0</v>
      </c>
      <c r="H134" s="1">
        <f t="shared" si="31"/>
        <v>106.125</v>
      </c>
      <c r="I134" s="1">
        <f t="shared" si="32"/>
        <v>269.5575</v>
      </c>
      <c r="J134" s="3">
        <f t="shared" si="33"/>
        <v>0.013180013962499999</v>
      </c>
      <c r="K134" s="3">
        <f t="shared" si="34"/>
        <v>0.04470803678571427</v>
      </c>
      <c r="L134" s="3">
        <f t="shared" si="35"/>
        <v>4.130960917689626</v>
      </c>
      <c r="M134" s="5">
        <f t="shared" si="36"/>
        <v>0.0011528263026110584</v>
      </c>
      <c r="N134" s="4">
        <f t="shared" si="37"/>
        <v>9592091.250875311</v>
      </c>
      <c r="O134" s="7">
        <f t="shared" si="27"/>
        <v>7.823199999999968</v>
      </c>
    </row>
    <row r="135" spans="1:15" ht="12.75">
      <c r="A135">
        <v>113</v>
      </c>
      <c r="B135" s="3">
        <f t="shared" si="24"/>
        <v>10.87625</v>
      </c>
      <c r="C135" s="3">
        <f t="shared" si="28"/>
        <v>27.625675</v>
      </c>
      <c r="D135" s="11">
        <f t="shared" si="25"/>
        <v>129000</v>
      </c>
      <c r="E135" s="2">
        <f t="shared" si="26"/>
        <v>3.3620897950909794</v>
      </c>
      <c r="F135">
        <f t="shared" si="29"/>
        <v>0</v>
      </c>
      <c r="G135" s="1">
        <f t="shared" si="30"/>
        <v>0</v>
      </c>
      <c r="H135" s="1">
        <f t="shared" si="31"/>
        <v>106.125</v>
      </c>
      <c r="I135" s="1">
        <f t="shared" si="32"/>
        <v>269.5575</v>
      </c>
      <c r="J135" s="3">
        <f t="shared" si="33"/>
        <v>0.013180013962499999</v>
      </c>
      <c r="K135" s="3">
        <f t="shared" si="34"/>
        <v>0.04431239044247787</v>
      </c>
      <c r="L135" s="3">
        <f t="shared" si="35"/>
        <v>4.17566895447534</v>
      </c>
      <c r="M135" s="5">
        <f t="shared" si="36"/>
        <v>0.0011653029640396298</v>
      </c>
      <c r="N135" s="4">
        <f t="shared" si="37"/>
        <v>9695903.31229174</v>
      </c>
      <c r="O135" s="7">
        <f t="shared" si="27"/>
        <v>8.067674999999966</v>
      </c>
    </row>
    <row r="136" spans="1:15" ht="12.75">
      <c r="A136">
        <v>114</v>
      </c>
      <c r="B136" s="3">
        <f t="shared" si="24"/>
        <v>10.9725</v>
      </c>
      <c r="C136" s="3">
        <f t="shared" si="28"/>
        <v>27.870150000000002</v>
      </c>
      <c r="D136" s="11">
        <f t="shared" si="25"/>
        <v>129000</v>
      </c>
      <c r="E136" s="2">
        <f t="shared" si="26"/>
        <v>3.332597779344567</v>
      </c>
      <c r="F136">
        <f t="shared" si="29"/>
        <v>0</v>
      </c>
      <c r="G136" s="1">
        <f t="shared" si="30"/>
        <v>0</v>
      </c>
      <c r="H136" s="1">
        <f t="shared" si="31"/>
        <v>106.125</v>
      </c>
      <c r="I136" s="1">
        <f t="shared" si="32"/>
        <v>269.5575</v>
      </c>
      <c r="J136" s="3">
        <f t="shared" si="33"/>
        <v>0.013180013962499999</v>
      </c>
      <c r="K136" s="3">
        <f t="shared" si="34"/>
        <v>0.04392368526315788</v>
      </c>
      <c r="L136" s="3">
        <f t="shared" si="35"/>
        <v>4.219981344917818</v>
      </c>
      <c r="M136" s="5">
        <f t="shared" si="36"/>
        <v>0.001177669212535205</v>
      </c>
      <c r="N136" s="4">
        <f t="shared" si="37"/>
        <v>9798796.682899173</v>
      </c>
      <c r="O136" s="7">
        <f t="shared" si="27"/>
        <v>8.312149999999967</v>
      </c>
    </row>
    <row r="137" spans="1:15" ht="12.75">
      <c r="A137">
        <v>115</v>
      </c>
      <c r="B137" s="3">
        <f t="shared" si="24"/>
        <v>11.06875</v>
      </c>
      <c r="C137" s="3">
        <f t="shared" si="28"/>
        <v>28.114625</v>
      </c>
      <c r="D137" s="11">
        <f t="shared" si="25"/>
        <v>129000</v>
      </c>
      <c r="E137" s="2">
        <f t="shared" si="26"/>
        <v>3.303618668219832</v>
      </c>
      <c r="F137">
        <f t="shared" si="29"/>
        <v>0</v>
      </c>
      <c r="G137" s="1">
        <f t="shared" si="30"/>
        <v>0</v>
      </c>
      <c r="H137" s="1">
        <f t="shared" si="31"/>
        <v>106.125</v>
      </c>
      <c r="I137" s="1">
        <f t="shared" si="32"/>
        <v>269.5575</v>
      </c>
      <c r="J137" s="3">
        <f t="shared" si="33"/>
        <v>0.013180013962499999</v>
      </c>
      <c r="K137" s="3">
        <f t="shared" si="34"/>
        <v>0.04354174017391304</v>
      </c>
      <c r="L137" s="3">
        <f t="shared" si="35"/>
        <v>4.263905030180975</v>
      </c>
      <c r="M137" s="5">
        <f t="shared" si="36"/>
        <v>0.0011899269851667839</v>
      </c>
      <c r="N137" s="4">
        <f t="shared" si="37"/>
        <v>9900787.480080225</v>
      </c>
      <c r="O137" s="7">
        <f t="shared" si="27"/>
        <v>8.556624999999965</v>
      </c>
    </row>
    <row r="138" spans="1:15" ht="12.75">
      <c r="A138">
        <v>116</v>
      </c>
      <c r="B138" s="3">
        <f t="shared" si="24"/>
        <v>11.165</v>
      </c>
      <c r="C138" s="3">
        <f t="shared" si="28"/>
        <v>28.359099999999998</v>
      </c>
      <c r="D138" s="11">
        <f t="shared" si="25"/>
        <v>129000</v>
      </c>
      <c r="E138" s="2">
        <f t="shared" si="26"/>
        <v>3.275139196942075</v>
      </c>
      <c r="F138">
        <f t="shared" si="29"/>
        <v>0</v>
      </c>
      <c r="G138" s="1">
        <f t="shared" si="30"/>
        <v>0</v>
      </c>
      <c r="H138" s="1">
        <f t="shared" si="31"/>
        <v>106.125</v>
      </c>
      <c r="I138" s="1">
        <f t="shared" si="32"/>
        <v>269.5575</v>
      </c>
      <c r="J138" s="3">
        <f t="shared" si="33"/>
        <v>0.013180013962499999</v>
      </c>
      <c r="K138" s="3">
        <f t="shared" si="34"/>
        <v>0.04316638034482758</v>
      </c>
      <c r="L138" s="3">
        <f t="shared" si="35"/>
        <v>4.307446770354888</v>
      </c>
      <c r="M138" s="5">
        <f t="shared" si="36"/>
        <v>0.0012020781684711314</v>
      </c>
      <c r="N138" s="4">
        <f t="shared" si="37"/>
        <v>10001891.40076405</v>
      </c>
      <c r="O138" s="7">
        <f t="shared" si="27"/>
        <v>8.801099999999963</v>
      </c>
    </row>
    <row r="139" spans="1:15" ht="12.75">
      <c r="A139">
        <v>117</v>
      </c>
      <c r="B139" s="3">
        <f t="shared" si="24"/>
        <v>11.261249999999999</v>
      </c>
      <c r="C139" s="3">
        <f t="shared" si="28"/>
        <v>28.603574999999996</v>
      </c>
      <c r="D139" s="11">
        <f t="shared" si="25"/>
        <v>129000</v>
      </c>
      <c r="E139" s="2">
        <f t="shared" si="26"/>
        <v>3.2471465542331686</v>
      </c>
      <c r="F139">
        <f t="shared" si="29"/>
        <v>0</v>
      </c>
      <c r="G139" s="1">
        <f t="shared" si="30"/>
        <v>0</v>
      </c>
      <c r="H139" s="1">
        <f t="shared" si="31"/>
        <v>106.125</v>
      </c>
      <c r="I139" s="1">
        <f t="shared" si="32"/>
        <v>269.5575</v>
      </c>
      <c r="J139" s="3">
        <f t="shared" si="33"/>
        <v>0.013180013962499999</v>
      </c>
      <c r="K139" s="3">
        <f t="shared" si="34"/>
        <v>0.04279743692307692</v>
      </c>
      <c r="L139" s="3">
        <f t="shared" si="35"/>
        <v>4.350613150699716</v>
      </c>
      <c r="M139" s="5">
        <f t="shared" si="36"/>
        <v>0.0012141246001952696</v>
      </c>
      <c r="N139" s="4">
        <f t="shared" si="37"/>
        <v>10102123.735924741</v>
      </c>
      <c r="O139" s="7">
        <f t="shared" si="27"/>
        <v>9.04557499999996</v>
      </c>
    </row>
    <row r="140" spans="1:15" ht="12.75">
      <c r="A140">
        <v>118</v>
      </c>
      <c r="B140" s="3">
        <f t="shared" si="24"/>
        <v>11.357499999999998</v>
      </c>
      <c r="C140" s="3">
        <f t="shared" si="28"/>
        <v>28.848049999999997</v>
      </c>
      <c r="D140" s="11">
        <f t="shared" si="25"/>
        <v>129000</v>
      </c>
      <c r="E140" s="2">
        <f t="shared" si="26"/>
        <v>3.2196283630955995</v>
      </c>
      <c r="F140">
        <f t="shared" si="29"/>
        <v>0</v>
      </c>
      <c r="G140" s="1">
        <f t="shared" si="30"/>
        <v>0</v>
      </c>
      <c r="H140" s="1">
        <f t="shared" si="31"/>
        <v>106.125</v>
      </c>
      <c r="I140" s="1">
        <f t="shared" si="32"/>
        <v>269.5575</v>
      </c>
      <c r="J140" s="3">
        <f t="shared" si="33"/>
        <v>0.013180013962499999</v>
      </c>
      <c r="K140" s="3">
        <f t="shared" si="34"/>
        <v>0.04243474677966102</v>
      </c>
      <c r="L140" s="3">
        <f t="shared" si="35"/>
        <v>4.3934105876227925</v>
      </c>
      <c r="M140" s="5">
        <f t="shared" si="36"/>
        <v>0.0012260680709645004</v>
      </c>
      <c r="N140" s="4">
        <f t="shared" si="37"/>
        <v>10201499.384460125</v>
      </c>
      <c r="O140" s="7">
        <f t="shared" si="27"/>
        <v>9.290049999999962</v>
      </c>
    </row>
    <row r="141" spans="1:15" ht="12.75">
      <c r="A141">
        <v>119</v>
      </c>
      <c r="B141" s="3">
        <f t="shared" si="24"/>
        <v>11.453749999999998</v>
      </c>
      <c r="C141" s="3">
        <f t="shared" si="28"/>
        <v>29.092524999999995</v>
      </c>
      <c r="D141" s="11">
        <f t="shared" si="25"/>
        <v>129000</v>
      </c>
      <c r="E141" s="2">
        <f t="shared" si="26"/>
        <v>3.192572662565384</v>
      </c>
      <c r="F141">
        <f t="shared" si="29"/>
        <v>0</v>
      </c>
      <c r="G141" s="1">
        <f t="shared" si="30"/>
        <v>0</v>
      </c>
      <c r="H141" s="1">
        <f t="shared" si="31"/>
        <v>106.125</v>
      </c>
      <c r="I141" s="1">
        <f t="shared" si="32"/>
        <v>269.5575</v>
      </c>
      <c r="J141" s="3">
        <f t="shared" si="33"/>
        <v>0.013180013962499999</v>
      </c>
      <c r="K141" s="3">
        <f t="shared" si="34"/>
        <v>0.04207815226890756</v>
      </c>
      <c r="L141" s="3">
        <f t="shared" si="35"/>
        <v>4.435845334402454</v>
      </c>
      <c r="M141" s="5">
        <f t="shared" si="36"/>
        <v>0.0012379103258797544</v>
      </c>
      <c r="N141" s="4">
        <f t="shared" si="37"/>
        <v>10300032.866482496</v>
      </c>
      <c r="O141" s="7">
        <f t="shared" si="27"/>
        <v>9.53452499999996</v>
      </c>
    </row>
    <row r="142" spans="1:15" ht="12.75">
      <c r="A142">
        <v>120</v>
      </c>
      <c r="B142" s="3">
        <f t="shared" si="24"/>
        <v>11.549999999999997</v>
      </c>
      <c r="C142" s="3">
        <f t="shared" si="28"/>
        <v>29.336999999999993</v>
      </c>
      <c r="D142" s="11">
        <f t="shared" si="25"/>
        <v>129000</v>
      </c>
      <c r="E142" s="2">
        <f t="shared" si="26"/>
        <v>3.16596789037734</v>
      </c>
      <c r="F142">
        <f t="shared" si="29"/>
        <v>0</v>
      </c>
      <c r="G142" s="1">
        <f t="shared" si="30"/>
        <v>0</v>
      </c>
      <c r="H142" s="1">
        <f t="shared" si="31"/>
        <v>106.125</v>
      </c>
      <c r="I142" s="1">
        <f t="shared" si="32"/>
        <v>269.5575</v>
      </c>
      <c r="J142" s="3">
        <f t="shared" si="33"/>
        <v>0.013180013962499999</v>
      </c>
      <c r="K142" s="3">
        <f t="shared" si="34"/>
        <v>0.04172750100000001</v>
      </c>
      <c r="L142" s="3">
        <f t="shared" si="35"/>
        <v>4.4779234866713615</v>
      </c>
      <c r="M142" s="5">
        <f t="shared" si="36"/>
        <v>0.0012496530660478218</v>
      </c>
      <c r="N142" s="4">
        <f t="shared" si="37"/>
        <v>10397738.336050902</v>
      </c>
      <c r="O142" s="7">
        <f t="shared" si="27"/>
        <v>9.778999999999957</v>
      </c>
    </row>
    <row r="143" spans="1:15" ht="12.75">
      <c r="A143">
        <v>121</v>
      </c>
      <c r="B143" s="3">
        <f t="shared" si="24"/>
        <v>11.646249999999997</v>
      </c>
      <c r="C143" s="3">
        <f t="shared" si="28"/>
        <v>29.58147499999999</v>
      </c>
      <c r="D143" s="11">
        <f t="shared" si="25"/>
        <v>129000</v>
      </c>
      <c r="E143" s="2">
        <f t="shared" si="26"/>
        <v>3.1398028664899242</v>
      </c>
      <c r="F143">
        <f t="shared" si="29"/>
        <v>0</v>
      </c>
      <c r="G143" s="1">
        <f t="shared" si="30"/>
        <v>0</v>
      </c>
      <c r="H143" s="1">
        <f t="shared" si="31"/>
        <v>106.125</v>
      </c>
      <c r="I143" s="1">
        <f t="shared" si="32"/>
        <v>269.5575</v>
      </c>
      <c r="J143" s="3">
        <f t="shared" si="33"/>
        <v>0.013180013962499999</v>
      </c>
      <c r="K143" s="3">
        <f t="shared" si="34"/>
        <v>0.04138264561983472</v>
      </c>
      <c r="L143" s="3">
        <f t="shared" si="35"/>
        <v>4.519650987671362</v>
      </c>
      <c r="M143" s="5">
        <f t="shared" si="36"/>
        <v>0.0012612979500478219</v>
      </c>
      <c r="N143" s="4">
        <f t="shared" si="37"/>
        <v>10494629.593372902</v>
      </c>
      <c r="O143" s="7">
        <f t="shared" si="27"/>
        <v>10.023474999999955</v>
      </c>
    </row>
    <row r="144" spans="1:15" ht="12.75">
      <c r="A144">
        <v>122</v>
      </c>
      <c r="B144" s="3">
        <f t="shared" si="24"/>
        <v>11.742499999999996</v>
      </c>
      <c r="C144" s="3">
        <f t="shared" si="28"/>
        <v>29.82594999999999</v>
      </c>
      <c r="D144" s="11">
        <f t="shared" si="25"/>
        <v>129000</v>
      </c>
      <c r="E144" s="2">
        <f t="shared" si="26"/>
        <v>3.1140667774203346</v>
      </c>
      <c r="F144">
        <f t="shared" si="29"/>
        <v>0</v>
      </c>
      <c r="G144" s="1">
        <f t="shared" si="30"/>
        <v>0</v>
      </c>
      <c r="H144" s="1">
        <f t="shared" si="31"/>
        <v>106.125</v>
      </c>
      <c r="I144" s="1">
        <f t="shared" si="32"/>
        <v>269.5575</v>
      </c>
      <c r="J144" s="3">
        <f t="shared" si="33"/>
        <v>0.013180013962499999</v>
      </c>
      <c r="K144" s="3">
        <f t="shared" si="34"/>
        <v>0.04104344360655739</v>
      </c>
      <c r="L144" s="3">
        <f t="shared" si="35"/>
        <v>4.5610336332911965</v>
      </c>
      <c r="M144" s="5">
        <f t="shared" si="36"/>
        <v>0.001272846595337078</v>
      </c>
      <c r="N144" s="4">
        <f t="shared" si="37"/>
        <v>10590720.096502157</v>
      </c>
      <c r="O144" s="7">
        <f t="shared" si="27"/>
        <v>10.267949999999956</v>
      </c>
    </row>
    <row r="145" spans="1:15" ht="12.75">
      <c r="A145">
        <v>123</v>
      </c>
      <c r="B145" s="3">
        <f t="shared" si="24"/>
        <v>11.838749999999996</v>
      </c>
      <c r="C145" s="3">
        <f t="shared" si="28"/>
        <v>30.07042499999999</v>
      </c>
      <c r="D145" s="11">
        <f t="shared" si="25"/>
        <v>129000</v>
      </c>
      <c r="E145" s="2">
        <f t="shared" si="26"/>
        <v>3.0887491613437463</v>
      </c>
      <c r="F145">
        <f t="shared" si="29"/>
        <v>0</v>
      </c>
      <c r="G145" s="1">
        <f t="shared" si="30"/>
        <v>0</v>
      </c>
      <c r="H145" s="1">
        <f t="shared" si="31"/>
        <v>106.125</v>
      </c>
      <c r="I145" s="1">
        <f t="shared" si="32"/>
        <v>269.5575</v>
      </c>
      <c r="J145" s="3">
        <f t="shared" si="33"/>
        <v>0.013180013962499999</v>
      </c>
      <c r="K145" s="3">
        <f t="shared" si="34"/>
        <v>0.04070975707317074</v>
      </c>
      <c r="L145" s="3">
        <f t="shared" si="35"/>
        <v>4.6020770768977535</v>
      </c>
      <c r="M145" s="5">
        <f t="shared" si="36"/>
        <v>0.0012843005795993732</v>
      </c>
      <c r="N145" s="4">
        <f t="shared" si="37"/>
        <v>10686022.972556585</v>
      </c>
      <c r="O145" s="7">
        <f t="shared" si="27"/>
        <v>10.512424999999954</v>
      </c>
    </row>
    <row r="146" spans="1:15" ht="12.75">
      <c r="A146">
        <v>124</v>
      </c>
      <c r="B146" s="3">
        <f t="shared" si="24"/>
        <v>11.934999999999995</v>
      </c>
      <c r="C146" s="3">
        <f t="shared" si="28"/>
        <v>30.314899999999987</v>
      </c>
      <c r="D146" s="11">
        <f t="shared" si="25"/>
        <v>129000</v>
      </c>
      <c r="E146" s="2">
        <f t="shared" si="26"/>
        <v>3.063839893913555</v>
      </c>
      <c r="F146">
        <f t="shared" si="29"/>
        <v>0</v>
      </c>
      <c r="G146" s="1">
        <f t="shared" si="30"/>
        <v>0</v>
      </c>
      <c r="H146" s="1">
        <f t="shared" si="31"/>
        <v>106.125</v>
      </c>
      <c r="I146" s="1">
        <f t="shared" si="32"/>
        <v>269.5575</v>
      </c>
      <c r="J146" s="3">
        <f t="shared" si="33"/>
        <v>0.013180013962499999</v>
      </c>
      <c r="K146" s="3">
        <f t="shared" si="34"/>
        <v>0.04038145258064517</v>
      </c>
      <c r="L146" s="3">
        <f t="shared" si="35"/>
        <v>4.642786833970924</v>
      </c>
      <c r="M146" s="5">
        <f t="shared" si="36"/>
        <v>0.0012956614420383975</v>
      </c>
      <c r="N146" s="4">
        <f t="shared" si="37"/>
        <v>10780551.028480487</v>
      </c>
      <c r="O146" s="7">
        <f t="shared" si="27"/>
        <v>10.756899999999952</v>
      </c>
    </row>
    <row r="147" spans="1:15" ht="12.75">
      <c r="A147">
        <v>125</v>
      </c>
      <c r="B147" s="3">
        <f t="shared" si="24"/>
        <v>12.031249999999995</v>
      </c>
      <c r="C147" s="3">
        <f t="shared" si="28"/>
        <v>30.55937499999999</v>
      </c>
      <c r="D147" s="11">
        <f t="shared" si="25"/>
        <v>129000</v>
      </c>
      <c r="E147" s="2">
        <f t="shared" si="26"/>
        <v>3.039329174762247</v>
      </c>
      <c r="F147">
        <f t="shared" si="29"/>
        <v>0</v>
      </c>
      <c r="G147" s="1">
        <f t="shared" si="30"/>
        <v>0</v>
      </c>
      <c r="H147" s="1">
        <f t="shared" si="31"/>
        <v>106.125</v>
      </c>
      <c r="I147" s="1">
        <f t="shared" si="32"/>
        <v>269.5575</v>
      </c>
      <c r="J147" s="3">
        <f t="shared" si="33"/>
        <v>0.013180013962499999</v>
      </c>
      <c r="K147" s="3">
        <f t="shared" si="34"/>
        <v>0.04005840096000001</v>
      </c>
      <c r="L147" s="3">
        <f t="shared" si="35"/>
        <v>4.683168286551569</v>
      </c>
      <c r="M147" s="5">
        <f t="shared" si="36"/>
        <v>0.0013069306846190426</v>
      </c>
      <c r="N147" s="4">
        <f t="shared" si="37"/>
        <v>10874316.761372745</v>
      </c>
      <c r="O147" s="7">
        <f t="shared" si="27"/>
        <v>11.001374999999953</v>
      </c>
    </row>
    <row r="148" spans="1:15" ht="12.75">
      <c r="A148">
        <v>126</v>
      </c>
      <c r="B148" s="3">
        <f t="shared" si="24"/>
        <v>12.127499999999994</v>
      </c>
      <c r="C148" s="3">
        <f t="shared" si="28"/>
        <v>30.803849999999986</v>
      </c>
      <c r="D148" s="11">
        <f t="shared" si="25"/>
        <v>129000</v>
      </c>
      <c r="E148" s="2">
        <f t="shared" si="26"/>
        <v>3.015207514645086</v>
      </c>
      <c r="F148">
        <f t="shared" si="29"/>
        <v>0</v>
      </c>
      <c r="G148" s="1">
        <f t="shared" si="30"/>
        <v>0</v>
      </c>
      <c r="H148" s="1">
        <f t="shared" si="31"/>
        <v>106.125</v>
      </c>
      <c r="I148" s="1">
        <f t="shared" si="32"/>
        <v>269.5575</v>
      </c>
      <c r="J148" s="3">
        <f t="shared" si="33"/>
        <v>0.013180013962499999</v>
      </c>
      <c r="K148" s="3">
        <f t="shared" si="34"/>
        <v>0.03974047714285715</v>
      </c>
      <c r="L148" s="3">
        <f t="shared" si="35"/>
        <v>4.723226687511569</v>
      </c>
      <c r="M148" s="5">
        <f t="shared" si="36"/>
        <v>0.0013181097732590426</v>
      </c>
      <c r="N148" s="4">
        <f t="shared" si="37"/>
        <v>10967332.368401863</v>
      </c>
      <c r="O148" s="7">
        <f t="shared" si="27"/>
        <v>11.245849999999951</v>
      </c>
    </row>
    <row r="149" spans="1:15" ht="12.75">
      <c r="A149">
        <v>127</v>
      </c>
      <c r="B149" s="3">
        <f t="shared" si="24"/>
        <v>12.223749999999994</v>
      </c>
      <c r="C149" s="3">
        <f t="shared" si="28"/>
        <v>31.048324999999984</v>
      </c>
      <c r="D149" s="11">
        <f t="shared" si="25"/>
        <v>129000</v>
      </c>
      <c r="E149" s="2">
        <f t="shared" si="26"/>
        <v>2.991465723191188</v>
      </c>
      <c r="F149">
        <f t="shared" si="29"/>
        <v>0</v>
      </c>
      <c r="G149" s="1">
        <f t="shared" si="30"/>
        <v>0</v>
      </c>
      <c r="H149" s="1">
        <f t="shared" si="31"/>
        <v>106.125</v>
      </c>
      <c r="I149" s="1">
        <f t="shared" si="32"/>
        <v>269.5575</v>
      </c>
      <c r="J149" s="3">
        <f t="shared" si="33"/>
        <v>0.013180013962499999</v>
      </c>
      <c r="K149" s="3">
        <f t="shared" si="34"/>
        <v>0.039427560000000014</v>
      </c>
      <c r="L149" s="3">
        <f t="shared" si="35"/>
        <v>4.762967164654426</v>
      </c>
      <c r="M149" s="5">
        <f t="shared" si="36"/>
        <v>0.001329200138973328</v>
      </c>
      <c r="N149" s="4">
        <f t="shared" si="37"/>
        <v>11059609.756327577</v>
      </c>
      <c r="O149" s="7">
        <f t="shared" si="27"/>
        <v>11.490324999999949</v>
      </c>
    </row>
    <row r="150" spans="1:15" ht="12.75">
      <c r="A150">
        <v>128</v>
      </c>
      <c r="B150" s="3">
        <f t="shared" si="24"/>
        <v>12.319999999999993</v>
      </c>
      <c r="C150" s="3">
        <f t="shared" si="28"/>
        <v>31.292799999999982</v>
      </c>
      <c r="D150" s="11">
        <f t="shared" si="25"/>
        <v>129000</v>
      </c>
      <c r="E150" s="2">
        <f t="shared" si="26"/>
        <v>2.9680948972287573</v>
      </c>
      <c r="F150">
        <f t="shared" si="29"/>
        <v>0</v>
      </c>
      <c r="G150" s="1">
        <f t="shared" si="30"/>
        <v>0</v>
      </c>
      <c r="H150" s="1">
        <f t="shared" si="31"/>
        <v>106.125</v>
      </c>
      <c r="I150" s="1">
        <f t="shared" si="32"/>
        <v>269.5575</v>
      </c>
      <c r="J150" s="3">
        <f t="shared" si="33"/>
        <v>0.013180013962499999</v>
      </c>
      <c r="K150" s="3">
        <f t="shared" si="34"/>
        <v>0.03911953218750002</v>
      </c>
      <c r="L150" s="3">
        <f t="shared" si="35"/>
        <v>4.802394724654426</v>
      </c>
      <c r="M150" s="5">
        <f t="shared" si="36"/>
        <v>0.0013402031789733282</v>
      </c>
      <c r="N150" s="4">
        <f t="shared" si="37"/>
        <v>11151160.550647577</v>
      </c>
      <c r="O150" s="7">
        <f t="shared" si="27"/>
        <v>11.734799999999947</v>
      </c>
    </row>
    <row r="151" spans="1:15" ht="12.75">
      <c r="A151">
        <v>129</v>
      </c>
      <c r="B151" s="3">
        <f t="shared" si="24"/>
        <v>12.416249999999993</v>
      </c>
      <c r="C151" s="3">
        <f t="shared" si="28"/>
        <v>31.537274999999983</v>
      </c>
      <c r="D151" s="11">
        <f t="shared" si="25"/>
        <v>129000</v>
      </c>
      <c r="E151" s="2">
        <f t="shared" si="26"/>
        <v>2.9450864096533405</v>
      </c>
      <c r="F151">
        <f t="shared" si="29"/>
        <v>0</v>
      </c>
      <c r="G151" s="1">
        <f t="shared" si="30"/>
        <v>0</v>
      </c>
      <c r="H151" s="1">
        <f t="shared" si="31"/>
        <v>106.125</v>
      </c>
      <c r="I151" s="1">
        <f t="shared" si="32"/>
        <v>269.5575</v>
      </c>
      <c r="J151" s="3">
        <f t="shared" si="33"/>
        <v>0.013180013962499999</v>
      </c>
      <c r="K151" s="3">
        <f t="shared" si="34"/>
        <v>0.038816280000000015</v>
      </c>
      <c r="L151" s="3">
        <f t="shared" si="35"/>
        <v>4.841514256841926</v>
      </c>
      <c r="M151" s="5">
        <f t="shared" si="36"/>
        <v>0.001351120257723328</v>
      </c>
      <c r="N151" s="4">
        <f t="shared" si="37"/>
        <v>11241996.104386952</v>
      </c>
      <c r="O151" s="7">
        <f t="shared" si="27"/>
        <v>11.979274999999948</v>
      </c>
    </row>
    <row r="152" spans="1:15" ht="12.75">
      <c r="A152">
        <v>130</v>
      </c>
      <c r="B152" s="3">
        <f aca="true" t="shared" si="38" ref="B152:B215">B151+deltaR</f>
        <v>12.512499999999992</v>
      </c>
      <c r="C152" s="3">
        <f t="shared" si="28"/>
        <v>31.78174999999998</v>
      </c>
      <c r="D152" s="11">
        <f aca="true" t="shared" si="39" ref="D152:D215">IF(B152&lt;rib,C$7*PI()*(C152/100)^2,curr)</f>
        <v>129000</v>
      </c>
      <c r="E152" s="2">
        <f aca="true" t="shared" si="40" ref="E152:E215">4*PI()*0.0000001*Nturn*D152/2/PI()/(B152*2.54/100)</f>
        <v>2.922431898809853</v>
      </c>
      <c r="F152">
        <f t="shared" si="29"/>
        <v>0</v>
      </c>
      <c r="G152" s="1">
        <f t="shared" si="30"/>
        <v>0</v>
      </c>
      <c r="H152" s="1">
        <f t="shared" si="31"/>
        <v>106.125</v>
      </c>
      <c r="I152" s="1">
        <f t="shared" si="32"/>
        <v>269.5575</v>
      </c>
      <c r="J152" s="3">
        <f t="shared" si="33"/>
        <v>0.013180013962499999</v>
      </c>
      <c r="K152" s="3">
        <f t="shared" si="34"/>
        <v>0.03851769323076925</v>
      </c>
      <c r="L152" s="3">
        <f t="shared" si="35"/>
        <v>4.880330536841925</v>
      </c>
      <c r="M152" s="5">
        <f t="shared" si="36"/>
        <v>0.0013619527079558862</v>
      </c>
      <c r="N152" s="4">
        <f t="shared" si="37"/>
        <v>11332127.506546952</v>
      </c>
      <c r="O152" s="7">
        <f t="shared" si="27"/>
        <v>12.223749999999946</v>
      </c>
    </row>
    <row r="153" spans="1:15" ht="12.75">
      <c r="A153">
        <v>131</v>
      </c>
      <c r="B153" s="3">
        <f t="shared" si="38"/>
        <v>12.608749999999992</v>
      </c>
      <c r="C153" s="3">
        <f t="shared" si="28"/>
        <v>32.02622499999998</v>
      </c>
      <c r="D153" s="11">
        <f t="shared" si="39"/>
        <v>129000</v>
      </c>
      <c r="E153" s="2">
        <f t="shared" si="40"/>
        <v>2.900123258360923</v>
      </c>
      <c r="F153">
        <f t="shared" si="29"/>
        <v>0</v>
      </c>
      <c r="G153" s="1">
        <f t="shared" si="30"/>
        <v>0</v>
      </c>
      <c r="H153" s="1">
        <f t="shared" si="31"/>
        <v>106.125</v>
      </c>
      <c r="I153" s="1">
        <f t="shared" si="32"/>
        <v>269.5575</v>
      </c>
      <c r="J153" s="3">
        <f t="shared" si="33"/>
        <v>0.013180013962499999</v>
      </c>
      <c r="K153" s="3">
        <f t="shared" si="34"/>
        <v>0.03822366503816796</v>
      </c>
      <c r="L153" s="3">
        <f t="shared" si="35"/>
        <v>4.918848230072695</v>
      </c>
      <c r="M153" s="5">
        <f t="shared" si="36"/>
        <v>0.001372701831648194</v>
      </c>
      <c r="N153" s="4">
        <f t="shared" si="37"/>
        <v>11421565.590228798</v>
      </c>
      <c r="O153" s="7">
        <f aca="true" t="shared" si="41" ref="O153:O216">IF(B153&lt;rib,0,O152+SQRT((C153-C152)^2+(I153-I152)^2))</f>
        <v>12.468224999999947</v>
      </c>
    </row>
    <row r="154" spans="1:15" ht="12.75">
      <c r="A154">
        <v>132</v>
      </c>
      <c r="B154" s="3">
        <f t="shared" si="38"/>
        <v>12.704999999999991</v>
      </c>
      <c r="C154" s="3">
        <f t="shared" si="28"/>
        <v>32.27069999999998</v>
      </c>
      <c r="D154" s="11">
        <f t="shared" si="39"/>
        <v>129000</v>
      </c>
      <c r="E154" s="2">
        <f t="shared" si="40"/>
        <v>2.878152627615765</v>
      </c>
      <c r="F154">
        <f t="shared" si="29"/>
        <v>0</v>
      </c>
      <c r="G154" s="1">
        <f t="shared" si="30"/>
        <v>0</v>
      </c>
      <c r="H154" s="1">
        <f t="shared" si="31"/>
        <v>106.125</v>
      </c>
      <c r="I154" s="1">
        <f t="shared" si="32"/>
        <v>269.5575</v>
      </c>
      <c r="J154" s="3">
        <f t="shared" si="33"/>
        <v>0.013180013962499999</v>
      </c>
      <c r="K154" s="3">
        <f t="shared" si="34"/>
        <v>0.037934091818181845</v>
      </c>
      <c r="L154" s="3">
        <f t="shared" si="35"/>
        <v>4.957071895110863</v>
      </c>
      <c r="M154" s="5">
        <f t="shared" si="36"/>
        <v>0.001383368900961171</v>
      </c>
      <c r="N154" s="4">
        <f t="shared" si="37"/>
        <v>11510320.940447424</v>
      </c>
      <c r="O154" s="7">
        <f t="shared" si="41"/>
        <v>12.712699999999941</v>
      </c>
    </row>
    <row r="155" spans="1:15" ht="12.75">
      <c r="A155">
        <v>133</v>
      </c>
      <c r="B155" s="3">
        <f t="shared" si="38"/>
        <v>12.80124999999999</v>
      </c>
      <c r="C155" s="3">
        <f t="shared" si="28"/>
        <v>32.51517499999998</v>
      </c>
      <c r="D155" s="11">
        <f t="shared" si="39"/>
        <v>129000</v>
      </c>
      <c r="E155" s="2">
        <f t="shared" si="40"/>
        <v>2.856512382295345</v>
      </c>
      <c r="F155">
        <f t="shared" si="29"/>
        <v>0</v>
      </c>
      <c r="G155" s="1">
        <f t="shared" si="30"/>
        <v>0</v>
      </c>
      <c r="H155" s="1">
        <f t="shared" si="31"/>
        <v>106.125</v>
      </c>
      <c r="I155" s="1">
        <f t="shared" si="32"/>
        <v>269.5575</v>
      </c>
      <c r="J155" s="3">
        <f t="shared" si="33"/>
        <v>0.013180013962499999</v>
      </c>
      <c r="K155" s="3">
        <f t="shared" si="34"/>
        <v>0.037648873082706785</v>
      </c>
      <c r="L155" s="3">
        <f t="shared" si="35"/>
        <v>4.995005986929044</v>
      </c>
      <c r="M155" s="5">
        <f t="shared" si="36"/>
        <v>0.001393955159142989</v>
      </c>
      <c r="N155" s="4">
        <f t="shared" si="37"/>
        <v>11598403.90164924</v>
      </c>
      <c r="O155" s="7">
        <f t="shared" si="41"/>
        <v>12.957174999999943</v>
      </c>
    </row>
    <row r="156" spans="1:15" ht="12.75">
      <c r="A156">
        <v>134</v>
      </c>
      <c r="B156" s="3">
        <f t="shared" si="38"/>
        <v>12.89749999999999</v>
      </c>
      <c r="C156" s="3">
        <f t="shared" si="28"/>
        <v>32.75964999999997</v>
      </c>
      <c r="D156" s="11">
        <f t="shared" si="39"/>
        <v>129000</v>
      </c>
      <c r="E156" s="2">
        <f t="shared" si="40"/>
        <v>2.8351951257110524</v>
      </c>
      <c r="F156">
        <f t="shared" si="29"/>
        <v>0</v>
      </c>
      <c r="G156" s="1">
        <f t="shared" si="30"/>
        <v>0</v>
      </c>
      <c r="H156" s="1">
        <f t="shared" si="31"/>
        <v>106.125</v>
      </c>
      <c r="I156" s="1">
        <f t="shared" si="32"/>
        <v>269.5575</v>
      </c>
      <c r="J156" s="3">
        <f t="shared" si="33"/>
        <v>0.013180013962499999</v>
      </c>
      <c r="K156" s="3">
        <f t="shared" si="34"/>
        <v>0.03736791134328361</v>
      </c>
      <c r="L156" s="3">
        <f t="shared" si="35"/>
        <v>5.032654860011751</v>
      </c>
      <c r="M156" s="5">
        <f t="shared" si="36"/>
        <v>0.0014044618213986282</v>
      </c>
      <c r="N156" s="4">
        <f t="shared" si="37"/>
        <v>11685824.584947286</v>
      </c>
      <c r="O156" s="7">
        <f t="shared" si="41"/>
        <v>13.201649999999937</v>
      </c>
    </row>
    <row r="157" spans="1:15" ht="12.75">
      <c r="A157">
        <v>135</v>
      </c>
      <c r="B157" s="3">
        <f t="shared" si="38"/>
        <v>12.99374999999999</v>
      </c>
      <c r="C157" s="3">
        <f t="shared" si="28"/>
        <v>33.00412499999997</v>
      </c>
      <c r="D157" s="11">
        <f t="shared" si="39"/>
        <v>129000</v>
      </c>
      <c r="E157" s="2">
        <f t="shared" si="40"/>
        <v>2.8141936803354146</v>
      </c>
      <c r="F157">
        <f t="shared" si="29"/>
        <v>0</v>
      </c>
      <c r="G157" s="1">
        <f t="shared" si="30"/>
        <v>0</v>
      </c>
      <c r="H157" s="1">
        <f t="shared" si="31"/>
        <v>106.125</v>
      </c>
      <c r="I157" s="1">
        <f t="shared" si="32"/>
        <v>269.5575</v>
      </c>
      <c r="J157" s="3">
        <f t="shared" si="33"/>
        <v>0.013180013962499999</v>
      </c>
      <c r="K157" s="3">
        <f t="shared" si="34"/>
        <v>0.03709111200000002</v>
      </c>
      <c r="L157" s="3">
        <f t="shared" si="35"/>
        <v>5.070022771355034</v>
      </c>
      <c r="M157" s="5">
        <f t="shared" si="36"/>
        <v>0.0014148900757269861</v>
      </c>
      <c r="N157" s="4">
        <f t="shared" si="37"/>
        <v>11772592.875086388</v>
      </c>
      <c r="O157" s="7">
        <f t="shared" si="41"/>
        <v>13.446124999999938</v>
      </c>
    </row>
    <row r="158" spans="1:15" ht="12.75">
      <c r="A158">
        <v>136</v>
      </c>
      <c r="B158" s="3">
        <f t="shared" si="38"/>
        <v>13.08999999999999</v>
      </c>
      <c r="C158" s="3">
        <f t="shared" si="28"/>
        <v>33.248599999999975</v>
      </c>
      <c r="D158" s="11">
        <f t="shared" si="39"/>
        <v>129000</v>
      </c>
      <c r="E158" s="2">
        <f t="shared" si="40"/>
        <v>2.793501079744713</v>
      </c>
      <c r="F158">
        <f t="shared" si="29"/>
        <v>0</v>
      </c>
      <c r="G158" s="1">
        <f t="shared" si="30"/>
        <v>0</v>
      </c>
      <c r="H158" s="1">
        <f t="shared" si="31"/>
        <v>106.125</v>
      </c>
      <c r="I158" s="1">
        <f t="shared" si="32"/>
        <v>269.5575</v>
      </c>
      <c r="J158" s="3">
        <f t="shared" si="33"/>
        <v>0.013180013962499999</v>
      </c>
      <c r="K158" s="3">
        <f t="shared" si="34"/>
        <v>0.03681838323529414</v>
      </c>
      <c r="L158" s="3">
        <f t="shared" si="35"/>
        <v>5.107113883355034</v>
      </c>
      <c r="M158" s="5">
        <f t="shared" si="36"/>
        <v>0.0014252410837269861</v>
      </c>
      <c r="N158" s="4">
        <f t="shared" si="37"/>
        <v>11858718.437150387</v>
      </c>
      <c r="O158" s="7">
        <f t="shared" si="41"/>
        <v>13.69059999999994</v>
      </c>
    </row>
    <row r="159" spans="1:15" ht="12.75">
      <c r="A159">
        <v>137</v>
      </c>
      <c r="B159" s="3">
        <f t="shared" si="38"/>
        <v>13.186249999999989</v>
      </c>
      <c r="C159" s="3">
        <f t="shared" si="28"/>
        <v>33.49307499999997</v>
      </c>
      <c r="D159" s="11">
        <f t="shared" si="39"/>
        <v>129000</v>
      </c>
      <c r="E159" s="2">
        <f t="shared" si="40"/>
        <v>2.77311056091446</v>
      </c>
      <c r="F159">
        <f t="shared" si="29"/>
        <v>0</v>
      </c>
      <c r="G159" s="1">
        <f t="shared" si="30"/>
        <v>0</v>
      </c>
      <c r="H159" s="1">
        <f t="shared" si="31"/>
        <v>106.125</v>
      </c>
      <c r="I159" s="1">
        <f t="shared" si="32"/>
        <v>269.5575</v>
      </c>
      <c r="J159" s="3">
        <f t="shared" si="33"/>
        <v>0.013180013962499999</v>
      </c>
      <c r="K159" s="3">
        <f t="shared" si="34"/>
        <v>0.03654963591240879</v>
      </c>
      <c r="L159" s="3">
        <f t="shared" si="35"/>
        <v>5.143932266590328</v>
      </c>
      <c r="M159" s="5">
        <f t="shared" si="36"/>
        <v>0.001435515981374045</v>
      </c>
      <c r="N159" s="4">
        <f t="shared" si="37"/>
        <v>11944210.723022742</v>
      </c>
      <c r="O159" s="7">
        <f t="shared" si="41"/>
        <v>13.935074999999934</v>
      </c>
    </row>
    <row r="160" spans="1:15" ht="12.75">
      <c r="A160">
        <v>138</v>
      </c>
      <c r="B160" s="3">
        <f t="shared" si="38"/>
        <v>13.282499999999988</v>
      </c>
      <c r="C160" s="3">
        <f t="shared" si="28"/>
        <v>33.73754999999997</v>
      </c>
      <c r="D160" s="11">
        <f t="shared" si="39"/>
        <v>129000</v>
      </c>
      <c r="E160" s="2">
        <f t="shared" si="40"/>
        <v>2.753015556849862</v>
      </c>
      <c r="F160">
        <f t="shared" si="29"/>
        <v>0</v>
      </c>
      <c r="G160" s="1">
        <f t="shared" si="30"/>
        <v>0</v>
      </c>
      <c r="H160" s="1">
        <f t="shared" si="31"/>
        <v>106.125</v>
      </c>
      <c r="I160" s="1">
        <f t="shared" si="32"/>
        <v>269.5575</v>
      </c>
      <c r="J160" s="3">
        <f t="shared" si="33"/>
        <v>0.013180013962499999</v>
      </c>
      <c r="K160" s="3">
        <f t="shared" si="34"/>
        <v>0.03628478347826089</v>
      </c>
      <c r="L160" s="3">
        <f t="shared" si="35"/>
        <v>5.180481902502737</v>
      </c>
      <c r="M160" s="5">
        <f t="shared" si="36"/>
        <v>0.0014457158797682055</v>
      </c>
      <c r="N160" s="4">
        <f t="shared" si="37"/>
        <v>12029078.977611354</v>
      </c>
      <c r="O160" s="7">
        <f t="shared" si="41"/>
        <v>14.179549999999935</v>
      </c>
    </row>
    <row r="161" spans="1:15" ht="12.75">
      <c r="A161">
        <v>139</v>
      </c>
      <c r="B161" s="3">
        <f t="shared" si="38"/>
        <v>13.378749999999988</v>
      </c>
      <c r="C161" s="3">
        <f aca="true" t="shared" si="42" ref="C161:C224">2.54*B161</f>
        <v>33.98202499999997</v>
      </c>
      <c r="D161" s="11">
        <f t="shared" si="39"/>
        <v>129000</v>
      </c>
      <c r="E161" s="2">
        <f t="shared" si="40"/>
        <v>2.733209689534396</v>
      </c>
      <c r="F161">
        <f aca="true" t="shared" si="43" ref="F161:F224">IF(B161&lt;rclb1,0,IF(B161&lt;_reb1,1,2))</f>
        <v>0</v>
      </c>
      <c r="G161" s="1">
        <f aca="true" t="shared" si="44" ref="G161:G224">180/PI()*IF(F161=0,0,IF(F161=1,ASIN((B161-rclb1)/_rad1),PI()/2-ASIN((B161-rclb2)/_rad2)))</f>
        <v>0</v>
      </c>
      <c r="H161" s="1">
        <f aca="true" t="shared" si="45" ref="H161:H224">MIN(hh,IF(F161=0,hh,IF(F161=1,_rad1*COS(G161*PI()/180)+zclb1,_rad2*SIN(G161*PI()/180)+zclb2)))</f>
        <v>106.125</v>
      </c>
      <c r="I161" s="1">
        <f aca="true" t="shared" si="46" ref="I161:I224">H161*2.54</f>
        <v>269.5575</v>
      </c>
      <c r="J161" s="3">
        <f aca="true" t="shared" si="47" ref="J161:J224">2*deltaR*2.54/100*I161/100</f>
        <v>0.013180013962499999</v>
      </c>
      <c r="K161" s="3">
        <f aca="true" t="shared" si="48" ref="K161:K224">E161*J161</f>
        <v>0.036023741870503626</v>
      </c>
      <c r="L161" s="3">
        <f aca="true" t="shared" si="49" ref="L161:L224">L160+K160</f>
        <v>5.216766685980998</v>
      </c>
      <c r="M161" s="5">
        <f aca="true" t="shared" si="50" ref="M161:M224">Nturn*L161/curr</f>
        <v>0.0014558418658551623</v>
      </c>
      <c r="N161" s="4">
        <f aca="true" t="shared" si="51" ref="N161:N224">1/2*M161*curr^2</f>
        <v>12113332.244847879</v>
      </c>
      <c r="O161" s="7">
        <f t="shared" si="41"/>
        <v>14.424024999999936</v>
      </c>
    </row>
    <row r="162" spans="1:15" ht="12.75">
      <c r="A162">
        <v>140</v>
      </c>
      <c r="B162" s="3">
        <f t="shared" si="38"/>
        <v>13.474999999999987</v>
      </c>
      <c r="C162" s="3">
        <f t="shared" si="42"/>
        <v>34.226499999999966</v>
      </c>
      <c r="D162" s="11">
        <f t="shared" si="39"/>
        <v>129000</v>
      </c>
      <c r="E162" s="2">
        <f t="shared" si="40"/>
        <v>2.713686763180579</v>
      </c>
      <c r="F162">
        <f t="shared" si="43"/>
        <v>0</v>
      </c>
      <c r="G162" s="1">
        <f t="shared" si="44"/>
        <v>0</v>
      </c>
      <c r="H162" s="1">
        <f t="shared" si="45"/>
        <v>106.125</v>
      </c>
      <c r="I162" s="1">
        <f t="shared" si="46"/>
        <v>269.5575</v>
      </c>
      <c r="J162" s="3">
        <f t="shared" si="47"/>
        <v>0.013180013962499999</v>
      </c>
      <c r="K162" s="3">
        <f t="shared" si="48"/>
        <v>0.035766429428571465</v>
      </c>
      <c r="L162" s="3">
        <f t="shared" si="49"/>
        <v>5.252790427851502</v>
      </c>
      <c r="M162" s="5">
        <f t="shared" si="50"/>
        <v>0.0014658950031213494</v>
      </c>
      <c r="N162" s="4">
        <f t="shared" si="51"/>
        <v>12196979.373471187</v>
      </c>
      <c r="O162" s="7">
        <f t="shared" si="41"/>
        <v>14.66849999999993</v>
      </c>
    </row>
    <row r="163" spans="1:15" ht="12.75">
      <c r="A163">
        <v>141</v>
      </c>
      <c r="B163" s="3">
        <f t="shared" si="38"/>
        <v>13.571249999999987</v>
      </c>
      <c r="C163" s="3">
        <f t="shared" si="42"/>
        <v>34.47097499999997</v>
      </c>
      <c r="D163" s="11">
        <f t="shared" si="39"/>
        <v>129000</v>
      </c>
      <c r="E163" s="2">
        <f t="shared" si="40"/>
        <v>2.694440757767951</v>
      </c>
      <c r="F163">
        <f t="shared" si="43"/>
        <v>0</v>
      </c>
      <c r="G163" s="1">
        <f t="shared" si="44"/>
        <v>0</v>
      </c>
      <c r="H163" s="1">
        <f t="shared" si="45"/>
        <v>106.125</v>
      </c>
      <c r="I163" s="1">
        <f t="shared" si="46"/>
        <v>269.5575</v>
      </c>
      <c r="J163" s="3">
        <f t="shared" si="47"/>
        <v>0.013180013962499999</v>
      </c>
      <c r="K163" s="3">
        <f t="shared" si="48"/>
        <v>0.03551276680851067</v>
      </c>
      <c r="L163" s="3">
        <f t="shared" si="49"/>
        <v>5.288556857280073</v>
      </c>
      <c r="M163" s="5">
        <f t="shared" si="50"/>
        <v>0.0014758763322642065</v>
      </c>
      <c r="N163" s="4">
        <f t="shared" si="51"/>
        <v>12280029.02260433</v>
      </c>
      <c r="O163" s="7">
        <f t="shared" si="41"/>
        <v>14.912974999999932</v>
      </c>
    </row>
    <row r="164" spans="1:15" ht="12.75">
      <c r="A164">
        <v>142</v>
      </c>
      <c r="B164" s="3">
        <f t="shared" si="38"/>
        <v>13.667499999999986</v>
      </c>
      <c r="C164" s="3">
        <f t="shared" si="42"/>
        <v>34.71544999999997</v>
      </c>
      <c r="D164" s="11">
        <f t="shared" si="39"/>
        <v>129000</v>
      </c>
      <c r="E164" s="2">
        <f t="shared" si="40"/>
        <v>2.6754658228540915</v>
      </c>
      <c r="F164">
        <f t="shared" si="43"/>
        <v>0</v>
      </c>
      <c r="G164" s="1">
        <f t="shared" si="44"/>
        <v>0</v>
      </c>
      <c r="H164" s="1">
        <f t="shared" si="45"/>
        <v>106.125</v>
      </c>
      <c r="I164" s="1">
        <f t="shared" si="46"/>
        <v>269.5575</v>
      </c>
      <c r="J164" s="3">
        <f t="shared" si="47"/>
        <v>0.013180013962499999</v>
      </c>
      <c r="K164" s="3">
        <f t="shared" si="48"/>
        <v>0.035262676901408475</v>
      </c>
      <c r="L164" s="3">
        <f t="shared" si="49"/>
        <v>5.324069624088584</v>
      </c>
      <c r="M164" s="5">
        <f t="shared" si="50"/>
        <v>0.0014857868718386746</v>
      </c>
      <c r="N164" s="4">
        <f t="shared" si="51"/>
        <v>12362489.667133693</v>
      </c>
      <c r="O164" s="7">
        <f t="shared" si="41"/>
        <v>15.157449999999933</v>
      </c>
    </row>
    <row r="165" spans="1:15" ht="12.75">
      <c r="A165">
        <v>143</v>
      </c>
      <c r="B165" s="3">
        <f t="shared" si="38"/>
        <v>13.763749999999986</v>
      </c>
      <c r="C165" s="3">
        <f t="shared" si="42"/>
        <v>34.95992499999996</v>
      </c>
      <c r="D165" s="11">
        <f t="shared" si="39"/>
        <v>129000</v>
      </c>
      <c r="E165" s="2">
        <f t="shared" si="40"/>
        <v>2.6567562716453224</v>
      </c>
      <c r="F165">
        <f t="shared" si="43"/>
        <v>0</v>
      </c>
      <c r="G165" s="1">
        <f t="shared" si="44"/>
        <v>0</v>
      </c>
      <c r="H165" s="1">
        <f t="shared" si="45"/>
        <v>106.125</v>
      </c>
      <c r="I165" s="1">
        <f t="shared" si="46"/>
        <v>269.5575</v>
      </c>
      <c r="J165" s="3">
        <f t="shared" si="47"/>
        <v>0.013180013962499999</v>
      </c>
      <c r="K165" s="3">
        <f t="shared" si="48"/>
        <v>0.035016084755244786</v>
      </c>
      <c r="L165" s="3">
        <f t="shared" si="49"/>
        <v>5.359332300989992</v>
      </c>
      <c r="M165" s="5">
        <f t="shared" si="50"/>
        <v>0.001495627618880928</v>
      </c>
      <c r="N165" s="4">
        <f t="shared" si="51"/>
        <v>12444369.602898762</v>
      </c>
      <c r="O165" s="7">
        <f t="shared" si="41"/>
        <v>15.401924999999927</v>
      </c>
    </row>
    <row r="166" spans="1:15" ht="12.75">
      <c r="A166">
        <v>144</v>
      </c>
      <c r="B166" s="3">
        <f t="shared" si="38"/>
        <v>13.859999999999985</v>
      </c>
      <c r="C166" s="3">
        <f t="shared" si="42"/>
        <v>35.204399999999964</v>
      </c>
      <c r="D166" s="11">
        <f t="shared" si="39"/>
        <v>129000</v>
      </c>
      <c r="E166" s="2">
        <f t="shared" si="40"/>
        <v>2.638306575314452</v>
      </c>
      <c r="F166">
        <f t="shared" si="43"/>
        <v>0</v>
      </c>
      <c r="G166" s="1">
        <f t="shared" si="44"/>
        <v>0</v>
      </c>
      <c r="H166" s="1">
        <f t="shared" si="45"/>
        <v>106.125</v>
      </c>
      <c r="I166" s="1">
        <f t="shared" si="46"/>
        <v>269.5575</v>
      </c>
      <c r="J166" s="3">
        <f t="shared" si="47"/>
        <v>0.013180013962499999</v>
      </c>
      <c r="K166" s="3">
        <f t="shared" si="48"/>
        <v>0.034772917500000035</v>
      </c>
      <c r="L166" s="3">
        <f t="shared" si="49"/>
        <v>5.3943483857452375</v>
      </c>
      <c r="M166" s="5">
        <f t="shared" si="50"/>
        <v>0.001505399549510299</v>
      </c>
      <c r="N166" s="4">
        <f t="shared" si="51"/>
        <v>12525676.951700442</v>
      </c>
      <c r="O166" s="7">
        <f t="shared" si="41"/>
        <v>15.646399999999929</v>
      </c>
    </row>
    <row r="167" spans="1:15" ht="12.75">
      <c r="A167">
        <v>145</v>
      </c>
      <c r="B167" s="3">
        <f t="shared" si="38"/>
        <v>13.956249999999985</v>
      </c>
      <c r="C167" s="3">
        <f t="shared" si="42"/>
        <v>35.44887499999996</v>
      </c>
      <c r="D167" s="11">
        <f t="shared" si="39"/>
        <v>129000</v>
      </c>
      <c r="E167" s="2">
        <f t="shared" si="40"/>
        <v>2.620111357553663</v>
      </c>
      <c r="F167">
        <f t="shared" si="43"/>
        <v>0</v>
      </c>
      <c r="G167" s="1">
        <f t="shared" si="44"/>
        <v>0</v>
      </c>
      <c r="H167" s="1">
        <f t="shared" si="45"/>
        <v>106.125</v>
      </c>
      <c r="I167" s="1">
        <f t="shared" si="46"/>
        <v>269.5575</v>
      </c>
      <c r="J167" s="3">
        <f t="shared" si="47"/>
        <v>0.013180013962499999</v>
      </c>
      <c r="K167" s="3">
        <f t="shared" si="48"/>
        <v>0.034533104275862106</v>
      </c>
      <c r="L167" s="3">
        <f t="shared" si="49"/>
        <v>5.429121303245237</v>
      </c>
      <c r="M167" s="5">
        <f t="shared" si="50"/>
        <v>0.0015151036195102988</v>
      </c>
      <c r="N167" s="4">
        <f t="shared" si="51"/>
        <v>12606419.666135442</v>
      </c>
      <c r="O167" s="7">
        <f t="shared" si="41"/>
        <v>15.890874999999923</v>
      </c>
    </row>
    <row r="168" spans="1:15" ht="12.75">
      <c r="A168">
        <v>146</v>
      </c>
      <c r="B168" s="3">
        <f t="shared" si="38"/>
        <v>14.052499999999984</v>
      </c>
      <c r="C168" s="3">
        <f t="shared" si="42"/>
        <v>35.69334999999996</v>
      </c>
      <c r="D168" s="11">
        <f t="shared" si="39"/>
        <v>129000</v>
      </c>
      <c r="E168" s="2">
        <f t="shared" si="40"/>
        <v>2.602165389351241</v>
      </c>
      <c r="F168">
        <f t="shared" si="43"/>
        <v>0</v>
      </c>
      <c r="G168" s="1">
        <f t="shared" si="44"/>
        <v>0</v>
      </c>
      <c r="H168" s="1">
        <f t="shared" si="45"/>
        <v>106.125</v>
      </c>
      <c r="I168" s="1">
        <f t="shared" si="46"/>
        <v>269.5575</v>
      </c>
      <c r="J168" s="3">
        <f t="shared" si="47"/>
        <v>0.013180013962499999</v>
      </c>
      <c r="K168" s="3">
        <f t="shared" si="48"/>
        <v>0.0342965761643836</v>
      </c>
      <c r="L168" s="3">
        <f t="shared" si="49"/>
        <v>5.4636544075210995</v>
      </c>
      <c r="M168" s="5">
        <f t="shared" si="50"/>
        <v>0.001524740764889609</v>
      </c>
      <c r="N168" s="4">
        <f t="shared" si="51"/>
        <v>12686605.534263993</v>
      </c>
      <c r="O168" s="7">
        <f t="shared" si="41"/>
        <v>16.135349999999924</v>
      </c>
    </row>
    <row r="169" spans="1:15" ht="12.75">
      <c r="A169">
        <v>147</v>
      </c>
      <c r="B169" s="3">
        <f t="shared" si="38"/>
        <v>14.148749999999984</v>
      </c>
      <c r="C169" s="3">
        <f t="shared" si="42"/>
        <v>35.93782499999996</v>
      </c>
      <c r="D169" s="11">
        <f t="shared" si="39"/>
        <v>129000</v>
      </c>
      <c r="E169" s="2">
        <f t="shared" si="40"/>
        <v>2.584463583981504</v>
      </c>
      <c r="F169">
        <f t="shared" si="43"/>
        <v>0</v>
      </c>
      <c r="G169" s="1">
        <f t="shared" si="44"/>
        <v>0</v>
      </c>
      <c r="H169" s="1">
        <f t="shared" si="45"/>
        <v>106.125</v>
      </c>
      <c r="I169" s="1">
        <f t="shared" si="46"/>
        <v>269.5575</v>
      </c>
      <c r="J169" s="3">
        <f t="shared" si="47"/>
        <v>0.013180013962499999</v>
      </c>
      <c r="K169" s="3">
        <f t="shared" si="48"/>
        <v>0.03406326612244901</v>
      </c>
      <c r="L169" s="3">
        <f t="shared" si="49"/>
        <v>5.497950983685483</v>
      </c>
      <c r="M169" s="5">
        <f t="shared" si="50"/>
        <v>0.0015343119024238557</v>
      </c>
      <c r="N169" s="4">
        <f t="shared" si="51"/>
        <v>12766242.184117692</v>
      </c>
      <c r="O169" s="7">
        <f t="shared" si="41"/>
        <v>16.379824999999926</v>
      </c>
    </row>
    <row r="170" spans="1:15" ht="12.75">
      <c r="A170">
        <v>148</v>
      </c>
      <c r="B170" s="3">
        <f t="shared" si="38"/>
        <v>14.244999999999983</v>
      </c>
      <c r="C170" s="3">
        <f t="shared" si="42"/>
        <v>36.182299999999955</v>
      </c>
      <c r="D170" s="11">
        <f t="shared" si="39"/>
        <v>129000</v>
      </c>
      <c r="E170" s="2">
        <f t="shared" si="40"/>
        <v>2.5670009921978454</v>
      </c>
      <c r="F170">
        <f t="shared" si="43"/>
        <v>0</v>
      </c>
      <c r="G170" s="1">
        <f t="shared" si="44"/>
        <v>0</v>
      </c>
      <c r="H170" s="1">
        <f t="shared" si="45"/>
        <v>106.125</v>
      </c>
      <c r="I170" s="1">
        <f t="shared" si="46"/>
        <v>269.5575</v>
      </c>
      <c r="J170" s="3">
        <f t="shared" si="47"/>
        <v>0.013180013962499999</v>
      </c>
      <c r="K170" s="3">
        <f t="shared" si="48"/>
        <v>0.033833108918918955</v>
      </c>
      <c r="L170" s="3">
        <f t="shared" si="49"/>
        <v>5.532014249807932</v>
      </c>
      <c r="M170" s="5">
        <f t="shared" si="50"/>
        <v>0.0015438179301789576</v>
      </c>
      <c r="N170" s="4">
        <f t="shared" si="51"/>
        <v>12845337.088054016</v>
      </c>
      <c r="O170" s="7">
        <f t="shared" si="41"/>
        <v>16.62429999999992</v>
      </c>
    </row>
    <row r="171" spans="1:15" ht="12.75">
      <c r="A171">
        <v>149</v>
      </c>
      <c r="B171" s="3">
        <f t="shared" si="38"/>
        <v>14.341249999999983</v>
      </c>
      <c r="C171" s="3">
        <f t="shared" si="42"/>
        <v>36.42677499999996</v>
      </c>
      <c r="D171" s="11">
        <f t="shared" si="39"/>
        <v>129000</v>
      </c>
      <c r="E171" s="2">
        <f t="shared" si="40"/>
        <v>2.5497727976193367</v>
      </c>
      <c r="F171">
        <f t="shared" si="43"/>
        <v>0</v>
      </c>
      <c r="G171" s="1">
        <f t="shared" si="44"/>
        <v>0</v>
      </c>
      <c r="H171" s="1">
        <f t="shared" si="45"/>
        <v>106.125</v>
      </c>
      <c r="I171" s="1">
        <f t="shared" si="46"/>
        <v>269.5575</v>
      </c>
      <c r="J171" s="3">
        <f t="shared" si="47"/>
        <v>0.013180013962499999</v>
      </c>
      <c r="K171" s="3">
        <f t="shared" si="48"/>
        <v>0.03360604107382554</v>
      </c>
      <c r="L171" s="3">
        <f t="shared" si="49"/>
        <v>5.565847358726851</v>
      </c>
      <c r="M171" s="5">
        <f t="shared" si="50"/>
        <v>0.0015532597280167955</v>
      </c>
      <c r="N171" s="4">
        <f t="shared" si="51"/>
        <v>12923897.566963747</v>
      </c>
      <c r="O171" s="7">
        <f t="shared" si="41"/>
        <v>16.86877499999992</v>
      </c>
    </row>
    <row r="172" spans="1:15" ht="12.75">
      <c r="A172">
        <v>150</v>
      </c>
      <c r="B172" s="3">
        <f t="shared" si="38"/>
        <v>14.437499999999982</v>
      </c>
      <c r="C172" s="3">
        <f t="shared" si="42"/>
        <v>36.67124999999996</v>
      </c>
      <c r="D172" s="11">
        <f t="shared" si="39"/>
        <v>129000</v>
      </c>
      <c r="E172" s="2">
        <f t="shared" si="40"/>
        <v>2.5327743123018744</v>
      </c>
      <c r="F172">
        <f t="shared" si="43"/>
        <v>0</v>
      </c>
      <c r="G172" s="1">
        <f t="shared" si="44"/>
        <v>0</v>
      </c>
      <c r="H172" s="1">
        <f t="shared" si="45"/>
        <v>106.125</v>
      </c>
      <c r="I172" s="1">
        <f t="shared" si="46"/>
        <v>269.5575</v>
      </c>
      <c r="J172" s="3">
        <f t="shared" si="47"/>
        <v>0.013180013962499999</v>
      </c>
      <c r="K172" s="3">
        <f t="shared" si="48"/>
        <v>0.03338200080000004</v>
      </c>
      <c r="L172" s="3">
        <f t="shared" si="49"/>
        <v>5.599453399800677</v>
      </c>
      <c r="M172" s="5">
        <f t="shared" si="50"/>
        <v>0.0015626381580839098</v>
      </c>
      <c r="N172" s="4">
        <f t="shared" si="51"/>
        <v>13001930.794337172</v>
      </c>
      <c r="O172" s="7">
        <f t="shared" si="41"/>
        <v>17.113249999999923</v>
      </c>
    </row>
    <row r="173" spans="1:15" ht="12.75">
      <c r="A173">
        <v>151</v>
      </c>
      <c r="B173" s="3">
        <f t="shared" si="38"/>
        <v>14.533749999999982</v>
      </c>
      <c r="C173" s="3">
        <f t="shared" si="42"/>
        <v>36.91572499999995</v>
      </c>
      <c r="D173" s="11">
        <f t="shared" si="39"/>
        <v>129000</v>
      </c>
      <c r="E173" s="2">
        <f t="shared" si="40"/>
        <v>2.5160009724853056</v>
      </c>
      <c r="F173">
        <f t="shared" si="43"/>
        <v>0</v>
      </c>
      <c r="G173" s="1">
        <f t="shared" si="44"/>
        <v>0</v>
      </c>
      <c r="H173" s="1">
        <f t="shared" si="45"/>
        <v>106.125</v>
      </c>
      <c r="I173" s="1">
        <f t="shared" si="46"/>
        <v>269.5575</v>
      </c>
      <c r="J173" s="3">
        <f t="shared" si="47"/>
        <v>0.013180013962499999</v>
      </c>
      <c r="K173" s="3">
        <f t="shared" si="48"/>
        <v>0.03316092794701991</v>
      </c>
      <c r="L173" s="3">
        <f t="shared" si="49"/>
        <v>5.632835400600676</v>
      </c>
      <c r="M173" s="5">
        <f t="shared" si="50"/>
        <v>0.0015719540652839095</v>
      </c>
      <c r="N173" s="4">
        <f t="shared" si="51"/>
        <v>13079443.80019477</v>
      </c>
      <c r="O173" s="7">
        <f t="shared" si="41"/>
        <v>17.357724999999917</v>
      </c>
    </row>
    <row r="174" spans="1:15" ht="12.75">
      <c r="A174">
        <v>152</v>
      </c>
      <c r="B174" s="3">
        <f t="shared" si="38"/>
        <v>14.629999999999981</v>
      </c>
      <c r="C174" s="3">
        <f t="shared" si="42"/>
        <v>37.16019999999995</v>
      </c>
      <c r="D174" s="11">
        <f t="shared" si="39"/>
        <v>129000</v>
      </c>
      <c r="E174" s="2">
        <f t="shared" si="40"/>
        <v>2.4994483345084286</v>
      </c>
      <c r="F174">
        <f t="shared" si="43"/>
        <v>0</v>
      </c>
      <c r="G174" s="1">
        <f t="shared" si="44"/>
        <v>0</v>
      </c>
      <c r="H174" s="1">
        <f t="shared" si="45"/>
        <v>106.125</v>
      </c>
      <c r="I174" s="1">
        <f t="shared" si="46"/>
        <v>269.5575</v>
      </c>
      <c r="J174" s="3">
        <f t="shared" si="47"/>
        <v>0.013180013962499999</v>
      </c>
      <c r="K174" s="3">
        <f t="shared" si="48"/>
        <v>0.032942763947368454</v>
      </c>
      <c r="L174" s="3">
        <f t="shared" si="49"/>
        <v>5.665996328547696</v>
      </c>
      <c r="M174" s="5">
        <f t="shared" si="50"/>
        <v>0.001581208277734241</v>
      </c>
      <c r="N174" s="4">
        <f t="shared" si="51"/>
        <v>13156443.474887751</v>
      </c>
      <c r="O174" s="7">
        <f t="shared" si="41"/>
        <v>17.602199999999918</v>
      </c>
    </row>
    <row r="175" spans="1:15" ht="12.75">
      <c r="A175">
        <v>153</v>
      </c>
      <c r="B175" s="3">
        <f t="shared" si="38"/>
        <v>14.72624999999998</v>
      </c>
      <c r="C175" s="3">
        <f t="shared" si="42"/>
        <v>37.404674999999955</v>
      </c>
      <c r="D175" s="11">
        <f t="shared" si="39"/>
        <v>129000</v>
      </c>
      <c r="E175" s="2">
        <f t="shared" si="40"/>
        <v>2.4831120708841907</v>
      </c>
      <c r="F175">
        <f t="shared" si="43"/>
        <v>0</v>
      </c>
      <c r="G175" s="1">
        <f t="shared" si="44"/>
        <v>0</v>
      </c>
      <c r="H175" s="1">
        <f t="shared" si="45"/>
        <v>106.125</v>
      </c>
      <c r="I175" s="1">
        <f t="shared" si="46"/>
        <v>269.5575</v>
      </c>
      <c r="J175" s="3">
        <f t="shared" si="47"/>
        <v>0.013180013962499999</v>
      </c>
      <c r="K175" s="3">
        <f t="shared" si="48"/>
        <v>0.03272745176470592</v>
      </c>
      <c r="L175" s="3">
        <f t="shared" si="49"/>
        <v>5.698939092495065</v>
      </c>
      <c r="M175" s="5">
        <f t="shared" si="50"/>
        <v>0.0015904016072079252</v>
      </c>
      <c r="N175" s="4">
        <f t="shared" si="51"/>
        <v>13232936.572773542</v>
      </c>
      <c r="O175" s="7">
        <f t="shared" si="41"/>
        <v>17.84667499999992</v>
      </c>
    </row>
    <row r="176" spans="1:15" ht="12.75">
      <c r="A176">
        <v>154</v>
      </c>
      <c r="B176" s="3">
        <f t="shared" si="38"/>
        <v>14.82249999999998</v>
      </c>
      <c r="C176" s="3">
        <f t="shared" si="42"/>
        <v>37.64914999999995</v>
      </c>
      <c r="D176" s="11">
        <f t="shared" si="39"/>
        <v>129000</v>
      </c>
      <c r="E176" s="2">
        <f t="shared" si="40"/>
        <v>2.4669879665278</v>
      </c>
      <c r="F176">
        <f t="shared" si="43"/>
        <v>0</v>
      </c>
      <c r="G176" s="1">
        <f t="shared" si="44"/>
        <v>0</v>
      </c>
      <c r="H176" s="1">
        <f t="shared" si="45"/>
        <v>106.125</v>
      </c>
      <c r="I176" s="1">
        <f t="shared" si="46"/>
        <v>269.5575</v>
      </c>
      <c r="J176" s="3">
        <f t="shared" si="47"/>
        <v>0.013180013962499999</v>
      </c>
      <c r="K176" s="3">
        <f t="shared" si="48"/>
        <v>0.032514935844155886</v>
      </c>
      <c r="L176" s="3">
        <f t="shared" si="49"/>
        <v>5.731666544259771</v>
      </c>
      <c r="M176" s="5">
        <f t="shared" si="50"/>
        <v>0.0015995348495608664</v>
      </c>
      <c r="N176" s="4">
        <f t="shared" si="51"/>
        <v>13308929.715771189</v>
      </c>
      <c r="O176" s="7">
        <f t="shared" si="41"/>
        <v>18.091149999999914</v>
      </c>
    </row>
    <row r="177" spans="1:15" ht="12.75">
      <c r="A177">
        <v>155</v>
      </c>
      <c r="B177" s="3">
        <f t="shared" si="38"/>
        <v>14.91874999999998</v>
      </c>
      <c r="C177" s="3">
        <f t="shared" si="42"/>
        <v>37.89362499999995</v>
      </c>
      <c r="D177" s="11">
        <f t="shared" si="39"/>
        <v>129000</v>
      </c>
      <c r="E177" s="2">
        <f t="shared" si="40"/>
        <v>2.451071915130846</v>
      </c>
      <c r="F177">
        <f t="shared" si="43"/>
        <v>0</v>
      </c>
      <c r="G177" s="1">
        <f t="shared" si="44"/>
        <v>0</v>
      </c>
      <c r="H177" s="1">
        <f t="shared" si="45"/>
        <v>106.125</v>
      </c>
      <c r="I177" s="1">
        <f t="shared" si="46"/>
        <v>269.5575</v>
      </c>
      <c r="J177" s="3">
        <f t="shared" si="47"/>
        <v>0.013180013962499999</v>
      </c>
      <c r="K177" s="3">
        <f t="shared" si="48"/>
        <v>0.03230516206451616</v>
      </c>
      <c r="L177" s="3">
        <f t="shared" si="49"/>
        <v>5.764181480103927</v>
      </c>
      <c r="M177" s="5">
        <f t="shared" si="50"/>
        <v>0.001608608785145282</v>
      </c>
      <c r="N177" s="4">
        <f t="shared" si="51"/>
        <v>13384429.396801319</v>
      </c>
      <c r="O177" s="7">
        <f t="shared" si="41"/>
        <v>18.335624999999915</v>
      </c>
    </row>
    <row r="178" spans="1:15" ht="12.75">
      <c r="A178">
        <v>156</v>
      </c>
      <c r="B178" s="3">
        <f t="shared" si="38"/>
        <v>15.01499999999998</v>
      </c>
      <c r="C178" s="3">
        <f t="shared" si="42"/>
        <v>38.138099999999945</v>
      </c>
      <c r="D178" s="11">
        <f t="shared" si="39"/>
        <v>129000</v>
      </c>
      <c r="E178" s="2">
        <f t="shared" si="40"/>
        <v>2.4353599156748795</v>
      </c>
      <c r="F178">
        <f t="shared" si="43"/>
        <v>0</v>
      </c>
      <c r="G178" s="1">
        <f t="shared" si="44"/>
        <v>0</v>
      </c>
      <c r="H178" s="1">
        <f t="shared" si="45"/>
        <v>106.125</v>
      </c>
      <c r="I178" s="1">
        <f t="shared" si="46"/>
        <v>269.5575</v>
      </c>
      <c r="J178" s="3">
        <f t="shared" si="47"/>
        <v>0.013180013962499999</v>
      </c>
      <c r="K178" s="3">
        <f t="shared" si="48"/>
        <v>0.032098077692307735</v>
      </c>
      <c r="L178" s="3">
        <f t="shared" si="49"/>
        <v>5.796486642168444</v>
      </c>
      <c r="M178" s="5">
        <f t="shared" si="50"/>
        <v>0.0016176241792097983</v>
      </c>
      <c r="N178" s="4">
        <f t="shared" si="51"/>
        <v>13459441.983115127</v>
      </c>
      <c r="O178" s="7">
        <f t="shared" si="41"/>
        <v>18.58009999999991</v>
      </c>
    </row>
    <row r="179" spans="1:15" ht="12.75">
      <c r="A179">
        <v>157</v>
      </c>
      <c r="B179" s="3">
        <f t="shared" si="38"/>
        <v>15.111249999999979</v>
      </c>
      <c r="C179" s="3">
        <f t="shared" si="42"/>
        <v>38.382574999999946</v>
      </c>
      <c r="D179" s="11">
        <f t="shared" si="39"/>
        <v>129000</v>
      </c>
      <c r="E179" s="2">
        <f t="shared" si="40"/>
        <v>2.4198480690782245</v>
      </c>
      <c r="F179">
        <f t="shared" si="43"/>
        <v>0</v>
      </c>
      <c r="G179" s="1">
        <f t="shared" si="44"/>
        <v>0</v>
      </c>
      <c r="H179" s="1">
        <f t="shared" si="45"/>
        <v>106.125</v>
      </c>
      <c r="I179" s="1">
        <f t="shared" si="46"/>
        <v>269.5575</v>
      </c>
      <c r="J179" s="3">
        <f t="shared" si="47"/>
        <v>0.013180013962499999</v>
      </c>
      <c r="K179" s="3">
        <f t="shared" si="48"/>
        <v>0.03189363133757966</v>
      </c>
      <c r="L179" s="3">
        <f t="shared" si="49"/>
        <v>5.828584719860752</v>
      </c>
      <c r="M179" s="5">
        <f t="shared" si="50"/>
        <v>0.0016265817822867213</v>
      </c>
      <c r="N179" s="4">
        <f t="shared" si="51"/>
        <v>13533973.719516665</v>
      </c>
      <c r="O179" s="7">
        <f t="shared" si="41"/>
        <v>18.82457499999991</v>
      </c>
    </row>
    <row r="180" spans="1:15" ht="12.75">
      <c r="A180">
        <v>158</v>
      </c>
      <c r="B180" s="3">
        <f t="shared" si="38"/>
        <v>15.207499999999978</v>
      </c>
      <c r="C180" s="3">
        <f t="shared" si="42"/>
        <v>38.62704999999995</v>
      </c>
      <c r="D180" s="11">
        <f t="shared" si="39"/>
        <v>129000</v>
      </c>
      <c r="E180" s="2">
        <f t="shared" si="40"/>
        <v>2.4045325749701343</v>
      </c>
      <c r="F180">
        <f t="shared" si="43"/>
        <v>0</v>
      </c>
      <c r="G180" s="1">
        <f t="shared" si="44"/>
        <v>0</v>
      </c>
      <c r="H180" s="1">
        <f t="shared" si="45"/>
        <v>106.125</v>
      </c>
      <c r="I180" s="1">
        <f t="shared" si="46"/>
        <v>269.5575</v>
      </c>
      <c r="J180" s="3">
        <f t="shared" si="47"/>
        <v>0.013180013962499999</v>
      </c>
      <c r="K180" s="3">
        <f t="shared" si="48"/>
        <v>0.03169177291139245</v>
      </c>
      <c r="L180" s="3">
        <f t="shared" si="49"/>
        <v>5.860478351198331</v>
      </c>
      <c r="M180" s="5">
        <f t="shared" si="50"/>
        <v>0.0016354823305669763</v>
      </c>
      <c r="N180" s="4">
        <f t="shared" si="51"/>
        <v>13608030.731482526</v>
      </c>
      <c r="O180" s="7">
        <f t="shared" si="41"/>
        <v>19.069049999999912</v>
      </c>
    </row>
    <row r="181" spans="1:15" ht="12.75">
      <c r="A181">
        <v>159</v>
      </c>
      <c r="B181" s="3">
        <f t="shared" si="38"/>
        <v>15.303749999999978</v>
      </c>
      <c r="C181" s="3">
        <f t="shared" si="42"/>
        <v>38.87152499999994</v>
      </c>
      <c r="D181" s="11">
        <f t="shared" si="39"/>
        <v>129000</v>
      </c>
      <c r="E181" s="2">
        <f t="shared" si="40"/>
        <v>2.3894097285866747</v>
      </c>
      <c r="F181">
        <f t="shared" si="43"/>
        <v>0</v>
      </c>
      <c r="G181" s="1">
        <f t="shared" si="44"/>
        <v>0</v>
      </c>
      <c r="H181" s="1">
        <f t="shared" si="45"/>
        <v>106.125</v>
      </c>
      <c r="I181" s="1">
        <f t="shared" si="46"/>
        <v>269.5575</v>
      </c>
      <c r="J181" s="3">
        <f t="shared" si="47"/>
        <v>0.013180013962499999</v>
      </c>
      <c r="K181" s="3">
        <f t="shared" si="48"/>
        <v>0.031492453584905704</v>
      </c>
      <c r="L181" s="3">
        <f t="shared" si="49"/>
        <v>5.8921701241097235</v>
      </c>
      <c r="M181" s="5">
        <f t="shared" si="50"/>
        <v>0.0016443265462631788</v>
      </c>
      <c r="N181" s="4">
        <f t="shared" si="51"/>
        <v>13681619.028182779</v>
      </c>
      <c r="O181" s="7">
        <f t="shared" si="41"/>
        <v>19.313524999999906</v>
      </c>
    </row>
    <row r="182" spans="1:15" ht="12.75">
      <c r="A182">
        <v>160</v>
      </c>
      <c r="B182" s="3">
        <f t="shared" si="38"/>
        <v>15.399999999999977</v>
      </c>
      <c r="C182" s="3">
        <f t="shared" si="42"/>
        <v>39.11599999999994</v>
      </c>
      <c r="D182" s="11">
        <f t="shared" si="39"/>
        <v>129000</v>
      </c>
      <c r="E182" s="2">
        <f t="shared" si="40"/>
        <v>2.3744759177830077</v>
      </c>
      <c r="F182">
        <f t="shared" si="43"/>
        <v>0</v>
      </c>
      <c r="G182" s="1">
        <f t="shared" si="44"/>
        <v>0</v>
      </c>
      <c r="H182" s="1">
        <f t="shared" si="45"/>
        <v>106.125</v>
      </c>
      <c r="I182" s="1">
        <f t="shared" si="46"/>
        <v>269.5575</v>
      </c>
      <c r="J182" s="3">
        <f t="shared" si="47"/>
        <v>0.013180013962499999</v>
      </c>
      <c r="K182" s="3">
        <f t="shared" si="48"/>
        <v>0.03129562575000004</v>
      </c>
      <c r="L182" s="3">
        <f t="shared" si="49"/>
        <v>5.923662577694629</v>
      </c>
      <c r="M182" s="5">
        <f t="shared" si="50"/>
        <v>0.0016531151379612918</v>
      </c>
      <c r="N182" s="4">
        <f t="shared" si="51"/>
        <v>13754744.50540693</v>
      </c>
      <c r="O182" s="7">
        <f t="shared" si="41"/>
        <v>19.557999999999907</v>
      </c>
    </row>
    <row r="183" spans="1:15" ht="12.75">
      <c r="A183">
        <v>161</v>
      </c>
      <c r="B183" s="3">
        <f t="shared" si="38"/>
        <v>15.496249999999977</v>
      </c>
      <c r="C183" s="3">
        <f t="shared" si="42"/>
        <v>39.360474999999944</v>
      </c>
      <c r="D183" s="11">
        <f t="shared" si="39"/>
        <v>129000</v>
      </c>
      <c r="E183" s="2">
        <f t="shared" si="40"/>
        <v>2.359727620157026</v>
      </c>
      <c r="F183">
        <f t="shared" si="43"/>
        <v>0</v>
      </c>
      <c r="G183" s="1">
        <f t="shared" si="44"/>
        <v>0</v>
      </c>
      <c r="H183" s="1">
        <f t="shared" si="45"/>
        <v>106.125</v>
      </c>
      <c r="I183" s="1">
        <f t="shared" si="46"/>
        <v>269.5575</v>
      </c>
      <c r="J183" s="3">
        <f t="shared" si="47"/>
        <v>0.013180013962499999</v>
      </c>
      <c r="K183" s="3">
        <f t="shared" si="48"/>
        <v>0.031101242981366496</v>
      </c>
      <c r="L183" s="3">
        <f t="shared" si="49"/>
        <v>5.95495820344463</v>
      </c>
      <c r="M183" s="5">
        <f t="shared" si="50"/>
        <v>0.0016618488009612921</v>
      </c>
      <c r="N183" s="4">
        <f t="shared" si="51"/>
        <v>13827412.948398432</v>
      </c>
      <c r="O183" s="7">
        <f t="shared" si="41"/>
        <v>19.80247499999991</v>
      </c>
    </row>
    <row r="184" spans="1:15" ht="12.75">
      <c r="A184">
        <v>162</v>
      </c>
      <c r="B184" s="3">
        <f t="shared" si="38"/>
        <v>15.592499999999976</v>
      </c>
      <c r="C184" s="3">
        <f t="shared" si="42"/>
        <v>39.60494999999994</v>
      </c>
      <c r="D184" s="11">
        <f t="shared" si="39"/>
        <v>129000</v>
      </c>
      <c r="E184" s="2">
        <f t="shared" si="40"/>
        <v>2.345161400279514</v>
      </c>
      <c r="F184">
        <f t="shared" si="43"/>
        <v>0</v>
      </c>
      <c r="G184" s="1">
        <f t="shared" si="44"/>
        <v>0</v>
      </c>
      <c r="H184" s="1">
        <f t="shared" si="45"/>
        <v>106.125</v>
      </c>
      <c r="I184" s="1">
        <f t="shared" si="46"/>
        <v>269.5575</v>
      </c>
      <c r="J184" s="3">
        <f t="shared" si="47"/>
        <v>0.013180013962499999</v>
      </c>
      <c r="K184" s="3">
        <f t="shared" si="48"/>
        <v>0.030909260000000043</v>
      </c>
      <c r="L184" s="3">
        <f t="shared" si="49"/>
        <v>5.986059446425996</v>
      </c>
      <c r="M184" s="5">
        <f t="shared" si="50"/>
        <v>0.0016705282176072546</v>
      </c>
      <c r="N184" s="4">
        <f t="shared" si="51"/>
        <v>13899630.034601161</v>
      </c>
      <c r="O184" s="7">
        <f t="shared" si="41"/>
        <v>20.046949999999903</v>
      </c>
    </row>
    <row r="185" spans="1:15" ht="12.75">
      <c r="A185">
        <v>163</v>
      </c>
      <c r="B185" s="3">
        <f t="shared" si="38"/>
        <v>15.688749999999976</v>
      </c>
      <c r="C185" s="3">
        <f t="shared" si="42"/>
        <v>39.84942499999994</v>
      </c>
      <c r="D185" s="11">
        <f t="shared" si="39"/>
        <v>129000</v>
      </c>
      <c r="E185" s="2">
        <f t="shared" si="40"/>
        <v>2.3307739070262654</v>
      </c>
      <c r="F185">
        <f t="shared" si="43"/>
        <v>0</v>
      </c>
      <c r="G185" s="1">
        <f t="shared" si="44"/>
        <v>0</v>
      </c>
      <c r="H185" s="1">
        <f t="shared" si="45"/>
        <v>106.125</v>
      </c>
      <c r="I185" s="1">
        <f t="shared" si="46"/>
        <v>269.5575</v>
      </c>
      <c r="J185" s="3">
        <f t="shared" si="47"/>
        <v>0.013180013962499999</v>
      </c>
      <c r="K185" s="3">
        <f t="shared" si="48"/>
        <v>0.030719632638036853</v>
      </c>
      <c r="L185" s="3">
        <f t="shared" si="49"/>
        <v>6.016968706425995</v>
      </c>
      <c r="M185" s="5">
        <f t="shared" si="50"/>
        <v>0.0016791540576072547</v>
      </c>
      <c r="N185" s="4">
        <f t="shared" si="51"/>
        <v>13971401.336321162</v>
      </c>
      <c r="O185" s="7">
        <f t="shared" si="41"/>
        <v>20.291424999999904</v>
      </c>
    </row>
    <row r="186" spans="1:15" ht="12.75">
      <c r="A186">
        <v>164</v>
      </c>
      <c r="B186" s="3">
        <f t="shared" si="38"/>
        <v>15.784999999999975</v>
      </c>
      <c r="C186" s="3">
        <f t="shared" si="42"/>
        <v>40.09389999999994</v>
      </c>
      <c r="D186" s="11">
        <f t="shared" si="39"/>
        <v>129000</v>
      </c>
      <c r="E186" s="2">
        <f t="shared" si="40"/>
        <v>2.316561871007812</v>
      </c>
      <c r="F186">
        <f t="shared" si="43"/>
        <v>0</v>
      </c>
      <c r="G186" s="1">
        <f t="shared" si="44"/>
        <v>0</v>
      </c>
      <c r="H186" s="1">
        <f t="shared" si="45"/>
        <v>106.125</v>
      </c>
      <c r="I186" s="1">
        <f t="shared" si="46"/>
        <v>269.5575</v>
      </c>
      <c r="J186" s="3">
        <f t="shared" si="47"/>
        <v>0.013180013962499999</v>
      </c>
      <c r="K186" s="3">
        <f t="shared" si="48"/>
        <v>0.030532317804878088</v>
      </c>
      <c r="L186" s="3">
        <f t="shared" si="49"/>
        <v>6.047688339064032</v>
      </c>
      <c r="M186" s="5">
        <f t="shared" si="50"/>
        <v>0.0016877269783434508</v>
      </c>
      <c r="N186" s="4">
        <f t="shared" si="51"/>
        <v>14042732.323306682</v>
      </c>
      <c r="O186" s="7">
        <f t="shared" si="41"/>
        <v>20.535899999999906</v>
      </c>
    </row>
    <row r="187" spans="1:15" ht="12.75">
      <c r="A187">
        <v>165</v>
      </c>
      <c r="B187" s="3">
        <f t="shared" si="38"/>
        <v>15.881249999999975</v>
      </c>
      <c r="C187" s="3">
        <f t="shared" si="42"/>
        <v>40.338374999999935</v>
      </c>
      <c r="D187" s="11">
        <f t="shared" si="39"/>
        <v>129000</v>
      </c>
      <c r="E187" s="2">
        <f t="shared" si="40"/>
        <v>2.3025221020926137</v>
      </c>
      <c r="F187">
        <f t="shared" si="43"/>
        <v>0</v>
      </c>
      <c r="G187" s="1">
        <f t="shared" si="44"/>
        <v>0</v>
      </c>
      <c r="H187" s="1">
        <f t="shared" si="45"/>
        <v>106.125</v>
      </c>
      <c r="I187" s="1">
        <f t="shared" si="46"/>
        <v>269.5575</v>
      </c>
      <c r="J187" s="3">
        <f t="shared" si="47"/>
        <v>0.013180013962499999</v>
      </c>
      <c r="K187" s="3">
        <f t="shared" si="48"/>
        <v>0.030347273454545496</v>
      </c>
      <c r="L187" s="3">
        <f t="shared" si="49"/>
        <v>6.07822065686891</v>
      </c>
      <c r="M187" s="5">
        <f t="shared" si="50"/>
        <v>0.001696247625172719</v>
      </c>
      <c r="N187" s="4">
        <f t="shared" si="51"/>
        <v>14113628.36524961</v>
      </c>
      <c r="O187" s="7">
        <f t="shared" si="41"/>
        <v>20.7803749999999</v>
      </c>
    </row>
    <row r="188" spans="1:15" ht="12.75">
      <c r="A188">
        <v>166</v>
      </c>
      <c r="B188" s="3">
        <f t="shared" si="38"/>
        <v>15.977499999999974</v>
      </c>
      <c r="C188" s="3">
        <f t="shared" si="42"/>
        <v>40.58284999999994</v>
      </c>
      <c r="D188" s="11">
        <f t="shared" si="39"/>
        <v>129000</v>
      </c>
      <c r="E188" s="2">
        <f t="shared" si="40"/>
        <v>2.2886514870197665</v>
      </c>
      <c r="F188">
        <f t="shared" si="43"/>
        <v>0</v>
      </c>
      <c r="G188" s="1">
        <f t="shared" si="44"/>
        <v>0</v>
      </c>
      <c r="H188" s="1">
        <f t="shared" si="45"/>
        <v>106.125</v>
      </c>
      <c r="I188" s="1">
        <f t="shared" si="46"/>
        <v>269.5575</v>
      </c>
      <c r="J188" s="3">
        <f t="shared" si="47"/>
        <v>0.013180013962499999</v>
      </c>
      <c r="K188" s="3">
        <f t="shared" si="48"/>
        <v>0.030164458554216907</v>
      </c>
      <c r="L188" s="3">
        <f t="shared" si="49"/>
        <v>6.1085679303234555</v>
      </c>
      <c r="M188" s="5">
        <f t="shared" si="50"/>
        <v>0.0017047166317181734</v>
      </c>
      <c r="N188" s="4">
        <f t="shared" si="51"/>
        <v>14184094.734211061</v>
      </c>
      <c r="O188" s="7">
        <f t="shared" si="41"/>
        <v>21.0248499999999</v>
      </c>
    </row>
    <row r="189" spans="1:15" ht="12.75">
      <c r="A189">
        <v>167</v>
      </c>
      <c r="B189" s="3">
        <f t="shared" si="38"/>
        <v>16.073749999999976</v>
      </c>
      <c r="C189" s="3">
        <f t="shared" si="42"/>
        <v>40.82732499999994</v>
      </c>
      <c r="D189" s="11">
        <f t="shared" si="39"/>
        <v>129000</v>
      </c>
      <c r="E189" s="2">
        <f t="shared" si="40"/>
        <v>2.2749469870974925</v>
      </c>
      <c r="F189">
        <f t="shared" si="43"/>
        <v>0</v>
      </c>
      <c r="G189" s="1">
        <f t="shared" si="44"/>
        <v>0</v>
      </c>
      <c r="H189" s="1">
        <f t="shared" si="45"/>
        <v>106.125</v>
      </c>
      <c r="I189" s="1">
        <f t="shared" si="46"/>
        <v>269.5575</v>
      </c>
      <c r="J189" s="3">
        <f t="shared" si="47"/>
        <v>0.013180013962499999</v>
      </c>
      <c r="K189" s="3">
        <f t="shared" si="48"/>
        <v>0.029983833053892257</v>
      </c>
      <c r="L189" s="3">
        <f t="shared" si="49"/>
        <v>6.138732388877672</v>
      </c>
      <c r="M189" s="5">
        <f t="shared" si="50"/>
        <v>0.0017131346201519086</v>
      </c>
      <c r="N189" s="4">
        <f t="shared" si="51"/>
        <v>14254136.606973955</v>
      </c>
      <c r="O189" s="7">
        <f t="shared" si="41"/>
        <v>21.269324999999903</v>
      </c>
    </row>
    <row r="190" spans="1:15" ht="12.75">
      <c r="A190">
        <v>168</v>
      </c>
      <c r="B190" s="3">
        <f t="shared" si="38"/>
        <v>16.169999999999977</v>
      </c>
      <c r="C190" s="3">
        <f t="shared" si="42"/>
        <v>41.07179999999994</v>
      </c>
      <c r="D190" s="11">
        <f t="shared" si="39"/>
        <v>129000</v>
      </c>
      <c r="E190" s="2">
        <f t="shared" si="40"/>
        <v>2.2614056359838166</v>
      </c>
      <c r="F190">
        <f t="shared" si="43"/>
        <v>0</v>
      </c>
      <c r="G190" s="1">
        <f t="shared" si="44"/>
        <v>0</v>
      </c>
      <c r="H190" s="1">
        <f t="shared" si="45"/>
        <v>106.125</v>
      </c>
      <c r="I190" s="1">
        <f t="shared" si="46"/>
        <v>269.5575</v>
      </c>
      <c r="J190" s="3">
        <f t="shared" si="47"/>
        <v>0.013180013962499999</v>
      </c>
      <c r="K190" s="3">
        <f t="shared" si="48"/>
        <v>0.029805357857142892</v>
      </c>
      <c r="L190" s="3">
        <f t="shared" si="49"/>
        <v>6.1687162219315645</v>
      </c>
      <c r="M190" s="5">
        <f t="shared" si="50"/>
        <v>0.0017215022014692737</v>
      </c>
      <c r="N190" s="4">
        <f t="shared" si="51"/>
        <v>14323759.067325093</v>
      </c>
      <c r="O190" s="7">
        <f t="shared" si="41"/>
        <v>21.513799999999904</v>
      </c>
    </row>
    <row r="191" spans="1:15" ht="12.75">
      <c r="A191">
        <v>169</v>
      </c>
      <c r="B191" s="3">
        <f t="shared" si="38"/>
        <v>16.266249999999978</v>
      </c>
      <c r="C191" s="3">
        <f t="shared" si="42"/>
        <v>41.31627499999995</v>
      </c>
      <c r="D191" s="11">
        <f t="shared" si="39"/>
        <v>129000</v>
      </c>
      <c r="E191" s="2">
        <f t="shared" si="40"/>
        <v>2.2480245375460424</v>
      </c>
      <c r="F191">
        <f t="shared" si="43"/>
        <v>0</v>
      </c>
      <c r="G191" s="1">
        <f t="shared" si="44"/>
        <v>0</v>
      </c>
      <c r="H191" s="1">
        <f t="shared" si="45"/>
        <v>106.125</v>
      </c>
      <c r="I191" s="1">
        <f t="shared" si="46"/>
        <v>269.5575</v>
      </c>
      <c r="J191" s="3">
        <f t="shared" si="47"/>
        <v>0.013180013962499999</v>
      </c>
      <c r="K191" s="3">
        <f t="shared" si="48"/>
        <v>0.029628994792899443</v>
      </c>
      <c r="L191" s="3">
        <f t="shared" si="49"/>
        <v>6.198521579788707</v>
      </c>
      <c r="M191" s="5">
        <f t="shared" si="50"/>
        <v>0.001729819975754988</v>
      </c>
      <c r="N191" s="4">
        <f t="shared" si="51"/>
        <v>14392967.108269377</v>
      </c>
      <c r="O191" s="7">
        <f t="shared" si="41"/>
        <v>21.758274999999912</v>
      </c>
    </row>
    <row r="192" spans="1:15" ht="12.75">
      <c r="A192">
        <v>170</v>
      </c>
      <c r="B192" s="3">
        <f t="shared" si="38"/>
        <v>16.36249999999998</v>
      </c>
      <c r="C192" s="3">
        <f t="shared" si="42"/>
        <v>41.56074999999995</v>
      </c>
      <c r="D192" s="11">
        <f t="shared" si="39"/>
        <v>129000</v>
      </c>
      <c r="E192" s="2">
        <f t="shared" si="40"/>
        <v>2.2348008637957717</v>
      </c>
      <c r="F192">
        <f t="shared" si="43"/>
        <v>0</v>
      </c>
      <c r="G192" s="1">
        <f t="shared" si="44"/>
        <v>0</v>
      </c>
      <c r="H192" s="1">
        <f t="shared" si="45"/>
        <v>106.125</v>
      </c>
      <c r="I192" s="1">
        <f t="shared" si="46"/>
        <v>269.5575</v>
      </c>
      <c r="J192" s="3">
        <f t="shared" si="47"/>
        <v>0.013180013962499999</v>
      </c>
      <c r="K192" s="3">
        <f t="shared" si="48"/>
        <v>0.02945470658823533</v>
      </c>
      <c r="L192" s="3">
        <f t="shared" si="49"/>
        <v>6.228150574581607</v>
      </c>
      <c r="M192" s="5">
        <f t="shared" si="50"/>
        <v>0.0017380885324413786</v>
      </c>
      <c r="N192" s="4">
        <f t="shared" si="51"/>
        <v>14461765.634178491</v>
      </c>
      <c r="O192" s="7">
        <f t="shared" si="41"/>
        <v>22.002749999999914</v>
      </c>
    </row>
    <row r="193" spans="1:15" ht="12.75">
      <c r="A193">
        <v>171</v>
      </c>
      <c r="B193" s="3">
        <f t="shared" si="38"/>
        <v>16.45874999999998</v>
      </c>
      <c r="C193" s="3">
        <f t="shared" si="42"/>
        <v>41.80522499999995</v>
      </c>
      <c r="D193" s="11">
        <f t="shared" si="39"/>
        <v>129000</v>
      </c>
      <c r="E193" s="2">
        <f t="shared" si="40"/>
        <v>2.2217318528963808</v>
      </c>
      <c r="F193">
        <f t="shared" si="43"/>
        <v>0</v>
      </c>
      <c r="G193" s="1">
        <f t="shared" si="44"/>
        <v>0</v>
      </c>
      <c r="H193" s="1">
        <f t="shared" si="45"/>
        <v>106.125</v>
      </c>
      <c r="I193" s="1">
        <f t="shared" si="46"/>
        <v>269.5575</v>
      </c>
      <c r="J193" s="3">
        <f t="shared" si="47"/>
        <v>0.013180013962499999</v>
      </c>
      <c r="K193" s="3">
        <f t="shared" si="48"/>
        <v>0.029282456842105294</v>
      </c>
      <c r="L193" s="3">
        <f t="shared" si="49"/>
        <v>6.257605281169842</v>
      </c>
      <c r="M193" s="5">
        <f t="shared" si="50"/>
        <v>0.0017463084505590257</v>
      </c>
      <c r="N193" s="4">
        <f t="shared" si="51"/>
        <v>14530159.462876372</v>
      </c>
      <c r="O193" s="7">
        <f t="shared" si="41"/>
        <v>22.247224999999915</v>
      </c>
    </row>
    <row r="194" spans="1:15" ht="12.75">
      <c r="A194">
        <v>172</v>
      </c>
      <c r="B194" s="3">
        <f t="shared" si="38"/>
        <v>16.554999999999982</v>
      </c>
      <c r="C194" s="3">
        <f t="shared" si="42"/>
        <v>42.04969999999995</v>
      </c>
      <c r="D194" s="11">
        <f t="shared" si="39"/>
        <v>129000</v>
      </c>
      <c r="E194" s="2">
        <f t="shared" si="40"/>
        <v>2.2088148072400067</v>
      </c>
      <c r="F194">
        <f t="shared" si="43"/>
        <v>0</v>
      </c>
      <c r="G194" s="1">
        <f t="shared" si="44"/>
        <v>0</v>
      </c>
      <c r="H194" s="1">
        <f t="shared" si="45"/>
        <v>106.125</v>
      </c>
      <c r="I194" s="1">
        <f t="shared" si="46"/>
        <v>269.5575</v>
      </c>
      <c r="J194" s="3">
        <f t="shared" si="47"/>
        <v>0.013180013962499999</v>
      </c>
      <c r="K194" s="3">
        <f t="shared" si="48"/>
        <v>0.02911221000000003</v>
      </c>
      <c r="L194" s="3">
        <f t="shared" si="49"/>
        <v>6.286887738011948</v>
      </c>
      <c r="M194" s="5">
        <f t="shared" si="50"/>
        <v>0.0017544802989800784</v>
      </c>
      <c r="N194" s="4">
        <f t="shared" si="51"/>
        <v>14598153.327663742</v>
      </c>
      <c r="O194" s="7">
        <f t="shared" si="41"/>
        <v>22.491699999999916</v>
      </c>
    </row>
    <row r="195" spans="1:15" ht="12.75">
      <c r="A195">
        <v>173</v>
      </c>
      <c r="B195" s="3">
        <f t="shared" si="38"/>
        <v>16.651249999999983</v>
      </c>
      <c r="C195" s="3">
        <f t="shared" si="42"/>
        <v>42.29417499999996</v>
      </c>
      <c r="D195" s="11">
        <f t="shared" si="39"/>
        <v>129000</v>
      </c>
      <c r="E195" s="2">
        <f t="shared" si="40"/>
        <v>2.19604709159122</v>
      </c>
      <c r="F195">
        <f t="shared" si="43"/>
        <v>0</v>
      </c>
      <c r="G195" s="1">
        <f t="shared" si="44"/>
        <v>0</v>
      </c>
      <c r="H195" s="1">
        <f t="shared" si="45"/>
        <v>106.125</v>
      </c>
      <c r="I195" s="1">
        <f t="shared" si="46"/>
        <v>269.5575</v>
      </c>
      <c r="J195" s="3">
        <f t="shared" si="47"/>
        <v>0.013180013962499999</v>
      </c>
      <c r="K195" s="3">
        <f t="shared" si="48"/>
        <v>0.028943931329479793</v>
      </c>
      <c r="L195" s="3">
        <f t="shared" si="49"/>
        <v>6.315999948011948</v>
      </c>
      <c r="M195" s="5">
        <f t="shared" si="50"/>
        <v>0.001762604636654497</v>
      </c>
      <c r="N195" s="4">
        <f t="shared" si="51"/>
        <v>14665751.879283743</v>
      </c>
      <c r="O195" s="7">
        <f t="shared" si="41"/>
        <v>22.736174999999925</v>
      </c>
    </row>
    <row r="196" spans="1:15" ht="12.75">
      <c r="A196">
        <v>174</v>
      </c>
      <c r="B196" s="3">
        <f t="shared" si="38"/>
        <v>16.747499999999985</v>
      </c>
      <c r="C196" s="3">
        <f t="shared" si="42"/>
        <v>42.53864999999996</v>
      </c>
      <c r="D196" s="11">
        <f t="shared" si="39"/>
        <v>129000</v>
      </c>
      <c r="E196" s="2">
        <f t="shared" si="40"/>
        <v>2.1834261312947185</v>
      </c>
      <c r="F196">
        <f t="shared" si="43"/>
        <v>0</v>
      </c>
      <c r="G196" s="1">
        <f t="shared" si="44"/>
        <v>0</v>
      </c>
      <c r="H196" s="1">
        <f t="shared" si="45"/>
        <v>106.125</v>
      </c>
      <c r="I196" s="1">
        <f t="shared" si="46"/>
        <v>269.5575</v>
      </c>
      <c r="J196" s="3">
        <f t="shared" si="47"/>
        <v>0.013180013962499999</v>
      </c>
      <c r="K196" s="3">
        <f t="shared" si="48"/>
        <v>0.028777586896551747</v>
      </c>
      <c r="L196" s="3">
        <f t="shared" si="49"/>
        <v>6.344943879341428</v>
      </c>
      <c r="M196" s="5">
        <f t="shared" si="50"/>
        <v>0.0017706820128394682</v>
      </c>
      <c r="N196" s="4">
        <f t="shared" si="51"/>
        <v>14732959.687830795</v>
      </c>
      <c r="O196" s="7">
        <f t="shared" si="41"/>
        <v>22.980649999999926</v>
      </c>
    </row>
    <row r="197" spans="1:15" ht="12.75">
      <c r="A197">
        <v>175</v>
      </c>
      <c r="B197" s="3">
        <f t="shared" si="38"/>
        <v>16.843749999999986</v>
      </c>
      <c r="C197" s="3">
        <f t="shared" si="42"/>
        <v>42.78312499999996</v>
      </c>
      <c r="D197" s="11">
        <f t="shared" si="39"/>
        <v>129000</v>
      </c>
      <c r="E197" s="2">
        <f t="shared" si="40"/>
        <v>2.170949410544463</v>
      </c>
      <c r="F197">
        <f t="shared" si="43"/>
        <v>0</v>
      </c>
      <c r="G197" s="1">
        <f t="shared" si="44"/>
        <v>0</v>
      </c>
      <c r="H197" s="1">
        <f t="shared" si="45"/>
        <v>106.125</v>
      </c>
      <c r="I197" s="1">
        <f t="shared" si="46"/>
        <v>269.5575</v>
      </c>
      <c r="J197" s="3">
        <f t="shared" si="47"/>
        <v>0.013180013962499999</v>
      </c>
      <c r="K197" s="3">
        <f t="shared" si="48"/>
        <v>0.028613143542857166</v>
      </c>
      <c r="L197" s="3">
        <f t="shared" si="49"/>
        <v>6.3737214662379795</v>
      </c>
      <c r="M197" s="5">
        <f t="shared" si="50"/>
        <v>0.0017787129673222269</v>
      </c>
      <c r="N197" s="4">
        <f t="shared" si="51"/>
        <v>14799781.24460459</v>
      </c>
      <c r="O197" s="7">
        <f t="shared" si="41"/>
        <v>23.225124999999927</v>
      </c>
    </row>
    <row r="198" spans="1:15" ht="12.75">
      <c r="A198">
        <v>176</v>
      </c>
      <c r="B198" s="3">
        <f t="shared" si="38"/>
        <v>16.939999999999987</v>
      </c>
      <c r="C198" s="3">
        <f t="shared" si="42"/>
        <v>43.02759999999997</v>
      </c>
      <c r="D198" s="11">
        <f t="shared" si="39"/>
        <v>129000</v>
      </c>
      <c r="E198" s="2">
        <f t="shared" si="40"/>
        <v>2.1586144707118233</v>
      </c>
      <c r="F198">
        <f t="shared" si="43"/>
        <v>0</v>
      </c>
      <c r="G198" s="1">
        <f t="shared" si="44"/>
        <v>0</v>
      </c>
      <c r="H198" s="1">
        <f t="shared" si="45"/>
        <v>106.125</v>
      </c>
      <c r="I198" s="1">
        <f t="shared" si="46"/>
        <v>269.5575</v>
      </c>
      <c r="J198" s="3">
        <f t="shared" si="47"/>
        <v>0.013180013962499999</v>
      </c>
      <c r="K198" s="3">
        <f t="shared" si="48"/>
        <v>0.028450568863636377</v>
      </c>
      <c r="L198" s="3">
        <f t="shared" si="49"/>
        <v>6.402334609780837</v>
      </c>
      <c r="M198" s="5">
        <f t="shared" si="50"/>
        <v>0.0017866980306365126</v>
      </c>
      <c r="N198" s="4">
        <f t="shared" si="51"/>
        <v>14866220.963911103</v>
      </c>
      <c r="O198" s="7">
        <f t="shared" si="41"/>
        <v>23.469599999999936</v>
      </c>
    </row>
    <row r="199" spans="1:15" ht="12.75">
      <c r="A199">
        <v>177</v>
      </c>
      <c r="B199" s="3">
        <f t="shared" si="38"/>
        <v>17.03624999999999</v>
      </c>
      <c r="C199" s="3">
        <f t="shared" si="42"/>
        <v>43.27207499999997</v>
      </c>
      <c r="D199" s="11">
        <f t="shared" si="39"/>
        <v>129000</v>
      </c>
      <c r="E199" s="2">
        <f t="shared" si="40"/>
        <v>2.146418908730401</v>
      </c>
      <c r="F199">
        <f t="shared" si="43"/>
        <v>0</v>
      </c>
      <c r="G199" s="1">
        <f t="shared" si="44"/>
        <v>0</v>
      </c>
      <c r="H199" s="1">
        <f t="shared" si="45"/>
        <v>106.125</v>
      </c>
      <c r="I199" s="1">
        <f t="shared" si="46"/>
        <v>269.5575</v>
      </c>
      <c r="J199" s="3">
        <f t="shared" si="47"/>
        <v>0.013180013962499999</v>
      </c>
      <c r="K199" s="3">
        <f t="shared" si="48"/>
        <v>0.028289831186440694</v>
      </c>
      <c r="L199" s="3">
        <f t="shared" si="49"/>
        <v>6.430785178644474</v>
      </c>
      <c r="M199" s="5">
        <f t="shared" si="50"/>
        <v>0.0017946377242728762</v>
      </c>
      <c r="N199" s="4">
        <f t="shared" si="51"/>
        <v>14932283.184812468</v>
      </c>
      <c r="O199" s="7">
        <f t="shared" si="41"/>
        <v>23.714074999999937</v>
      </c>
    </row>
    <row r="200" spans="1:15" ht="12.75">
      <c r="A200">
        <v>178</v>
      </c>
      <c r="B200" s="3">
        <f t="shared" si="38"/>
        <v>17.13249999999999</v>
      </c>
      <c r="C200" s="3">
        <f t="shared" si="42"/>
        <v>43.516549999999974</v>
      </c>
      <c r="D200" s="11">
        <f t="shared" si="39"/>
        <v>129000</v>
      </c>
      <c r="E200" s="2">
        <f t="shared" si="40"/>
        <v>2.134360375535286</v>
      </c>
      <c r="F200">
        <f t="shared" si="43"/>
        <v>0</v>
      </c>
      <c r="G200" s="1">
        <f t="shared" si="44"/>
        <v>0</v>
      </c>
      <c r="H200" s="1">
        <f t="shared" si="45"/>
        <v>106.125</v>
      </c>
      <c r="I200" s="1">
        <f t="shared" si="46"/>
        <v>269.5575</v>
      </c>
      <c r="J200" s="3">
        <f t="shared" si="47"/>
        <v>0.013180013962499999</v>
      </c>
      <c r="K200" s="3">
        <f t="shared" si="48"/>
        <v>0.028130899550561812</v>
      </c>
      <c r="L200" s="3">
        <f t="shared" si="49"/>
        <v>6.459075009830914</v>
      </c>
      <c r="M200" s="5">
        <f t="shared" si="50"/>
        <v>0.0018025325608830457</v>
      </c>
      <c r="N200" s="4">
        <f t="shared" si="51"/>
        <v>14997972.172827382</v>
      </c>
      <c r="O200" s="7">
        <f t="shared" si="41"/>
        <v>23.95854999999994</v>
      </c>
    </row>
    <row r="201" spans="1:15" ht="12.75">
      <c r="A201">
        <v>179</v>
      </c>
      <c r="B201" s="3">
        <f t="shared" si="38"/>
        <v>17.22874999999999</v>
      </c>
      <c r="C201" s="3">
        <f t="shared" si="42"/>
        <v>43.761024999999975</v>
      </c>
      <c r="D201" s="11">
        <f t="shared" si="39"/>
        <v>129000</v>
      </c>
      <c r="E201" s="2">
        <f t="shared" si="40"/>
        <v>2.122436574554642</v>
      </c>
      <c r="F201">
        <f t="shared" si="43"/>
        <v>0</v>
      </c>
      <c r="G201" s="1">
        <f t="shared" si="44"/>
        <v>0</v>
      </c>
      <c r="H201" s="1">
        <f t="shared" si="45"/>
        <v>106.125</v>
      </c>
      <c r="I201" s="1">
        <f t="shared" si="46"/>
        <v>269.5575</v>
      </c>
      <c r="J201" s="3">
        <f t="shared" si="47"/>
        <v>0.013180013962499999</v>
      </c>
      <c r="K201" s="3">
        <f t="shared" si="48"/>
        <v>0.027973743687150852</v>
      </c>
      <c r="L201" s="3">
        <f t="shared" si="49"/>
        <v>6.487205909381476</v>
      </c>
      <c r="M201" s="5">
        <f t="shared" si="50"/>
        <v>0.0018103830444785513</v>
      </c>
      <c r="N201" s="4">
        <f t="shared" si="51"/>
        <v>15063292.121583786</v>
      </c>
      <c r="O201" s="7">
        <f t="shared" si="41"/>
        <v>24.20302499999994</v>
      </c>
    </row>
    <row r="202" spans="1:15" ht="12.75">
      <c r="A202">
        <v>180</v>
      </c>
      <c r="B202" s="3">
        <f t="shared" si="38"/>
        <v>17.324999999999992</v>
      </c>
      <c r="C202" s="3">
        <f t="shared" si="42"/>
        <v>44.005499999999984</v>
      </c>
      <c r="D202" s="11">
        <f t="shared" si="39"/>
        <v>129000</v>
      </c>
      <c r="E202" s="2">
        <f t="shared" si="40"/>
        <v>2.11064526025156</v>
      </c>
      <c r="F202">
        <f t="shared" si="43"/>
        <v>0</v>
      </c>
      <c r="G202" s="1">
        <f t="shared" si="44"/>
        <v>0</v>
      </c>
      <c r="H202" s="1">
        <f t="shared" si="45"/>
        <v>106.125</v>
      </c>
      <c r="I202" s="1">
        <f t="shared" si="46"/>
        <v>269.5575</v>
      </c>
      <c r="J202" s="3">
        <f t="shared" si="47"/>
        <v>0.013180013962499999</v>
      </c>
      <c r="K202" s="3">
        <f t="shared" si="48"/>
        <v>0.027818334000000007</v>
      </c>
      <c r="L202" s="3">
        <f t="shared" si="49"/>
        <v>6.5151796530686275</v>
      </c>
      <c r="M202" s="5">
        <f t="shared" si="50"/>
        <v>0.001818189670623803</v>
      </c>
      <c r="N202" s="4">
        <f t="shared" si="51"/>
        <v>15128247.154425353</v>
      </c>
      <c r="O202" s="7">
        <f t="shared" si="41"/>
        <v>24.44749999999995</v>
      </c>
    </row>
    <row r="203" spans="1:15" ht="12.75">
      <c r="A203">
        <v>181</v>
      </c>
      <c r="B203" s="3">
        <f t="shared" si="38"/>
        <v>17.421249999999993</v>
      </c>
      <c r="C203" s="3">
        <f t="shared" si="42"/>
        <v>44.249974999999985</v>
      </c>
      <c r="D203" s="11">
        <f t="shared" si="39"/>
        <v>129000</v>
      </c>
      <c r="E203" s="2">
        <f t="shared" si="40"/>
        <v>2.0989842367142586</v>
      </c>
      <c r="F203">
        <f t="shared" si="43"/>
        <v>0</v>
      </c>
      <c r="G203" s="1">
        <f t="shared" si="44"/>
        <v>0</v>
      </c>
      <c r="H203" s="1">
        <f t="shared" si="45"/>
        <v>106.125</v>
      </c>
      <c r="I203" s="1">
        <f t="shared" si="46"/>
        <v>269.5575</v>
      </c>
      <c r="J203" s="3">
        <f t="shared" si="47"/>
        <v>0.013180013962499999</v>
      </c>
      <c r="K203" s="3">
        <f t="shared" si="48"/>
        <v>0.02766464154696133</v>
      </c>
      <c r="L203" s="3">
        <f t="shared" si="49"/>
        <v>6.5429979870686275</v>
      </c>
      <c r="M203" s="5">
        <f t="shared" si="50"/>
        <v>0.0018259529266238031</v>
      </c>
      <c r="N203" s="4">
        <f t="shared" si="51"/>
        <v>15192841.325973354</v>
      </c>
      <c r="O203" s="7">
        <f t="shared" si="41"/>
        <v>24.69197499999995</v>
      </c>
    </row>
    <row r="204" spans="1:15" ht="12.75">
      <c r="A204">
        <v>182</v>
      </c>
      <c r="B204" s="3">
        <f t="shared" si="38"/>
        <v>17.517499999999995</v>
      </c>
      <c r="C204" s="3">
        <f t="shared" si="42"/>
        <v>44.494449999999986</v>
      </c>
      <c r="D204" s="11">
        <f t="shared" si="39"/>
        <v>129000</v>
      </c>
      <c r="E204" s="2">
        <f t="shared" si="40"/>
        <v>2.087451356292752</v>
      </c>
      <c r="F204">
        <f t="shared" si="43"/>
        <v>0</v>
      </c>
      <c r="G204" s="1">
        <f t="shared" si="44"/>
        <v>0</v>
      </c>
      <c r="H204" s="1">
        <f t="shared" si="45"/>
        <v>106.125</v>
      </c>
      <c r="I204" s="1">
        <f t="shared" si="46"/>
        <v>269.5575</v>
      </c>
      <c r="J204" s="3">
        <f t="shared" si="47"/>
        <v>0.013180013962499999</v>
      </c>
      <c r="K204" s="3">
        <f t="shared" si="48"/>
        <v>0.02751263802197803</v>
      </c>
      <c r="L204" s="3">
        <f t="shared" si="49"/>
        <v>6.5706626286155885</v>
      </c>
      <c r="M204" s="5">
        <f t="shared" si="50"/>
        <v>0.0018336732917066758</v>
      </c>
      <c r="N204" s="4">
        <f t="shared" si="51"/>
        <v>15257078.623645397</v>
      </c>
      <c r="O204" s="7">
        <f t="shared" si="41"/>
        <v>24.93644999999995</v>
      </c>
    </row>
    <row r="205" spans="1:15" ht="12.75">
      <c r="A205">
        <v>183</v>
      </c>
      <c r="B205" s="3">
        <f t="shared" si="38"/>
        <v>17.613749999999996</v>
      </c>
      <c r="C205" s="3">
        <f t="shared" si="42"/>
        <v>44.73892499999999</v>
      </c>
      <c r="D205" s="11">
        <f t="shared" si="39"/>
        <v>129000</v>
      </c>
      <c r="E205" s="2">
        <f t="shared" si="40"/>
        <v>2.076044518280223</v>
      </c>
      <c r="F205">
        <f t="shared" si="43"/>
        <v>0</v>
      </c>
      <c r="G205" s="1">
        <f t="shared" si="44"/>
        <v>0</v>
      </c>
      <c r="H205" s="1">
        <f t="shared" si="45"/>
        <v>106.125</v>
      </c>
      <c r="I205" s="1">
        <f t="shared" si="46"/>
        <v>269.5575</v>
      </c>
      <c r="J205" s="3">
        <f t="shared" si="47"/>
        <v>0.013180013962499999</v>
      </c>
      <c r="K205" s="3">
        <f t="shared" si="48"/>
        <v>0.027362295737704927</v>
      </c>
      <c r="L205" s="3">
        <f t="shared" si="49"/>
        <v>6.598175266637567</v>
      </c>
      <c r="M205" s="5">
        <f t="shared" si="50"/>
        <v>0.0018413512372011814</v>
      </c>
      <c r="N205" s="4">
        <f t="shared" si="51"/>
        <v>15320962.969132429</v>
      </c>
      <c r="O205" s="7">
        <f t="shared" si="41"/>
        <v>25.180924999999952</v>
      </c>
    </row>
    <row r="206" spans="1:15" ht="12.75">
      <c r="A206">
        <v>184</v>
      </c>
      <c r="B206" s="3">
        <f t="shared" si="38"/>
        <v>17.709999999999997</v>
      </c>
      <c r="C206" s="3">
        <f t="shared" si="42"/>
        <v>44.983399999999996</v>
      </c>
      <c r="D206" s="11">
        <f t="shared" si="39"/>
        <v>129000</v>
      </c>
      <c r="E206" s="2">
        <f t="shared" si="40"/>
        <v>2.0647616676373954</v>
      </c>
      <c r="F206">
        <f t="shared" si="43"/>
        <v>0</v>
      </c>
      <c r="G206" s="1">
        <f t="shared" si="44"/>
        <v>0</v>
      </c>
      <c r="H206" s="1">
        <f t="shared" si="45"/>
        <v>106.125</v>
      </c>
      <c r="I206" s="1">
        <f t="shared" si="46"/>
        <v>269.5575</v>
      </c>
      <c r="J206" s="3">
        <f t="shared" si="47"/>
        <v>0.013180013962499999</v>
      </c>
      <c r="K206" s="3">
        <f t="shared" si="48"/>
        <v>0.027213587608695654</v>
      </c>
      <c r="L206" s="3">
        <f t="shared" si="49"/>
        <v>6.625537562375271</v>
      </c>
      <c r="M206" s="5">
        <f t="shared" si="50"/>
        <v>0.0018489872267093781</v>
      </c>
      <c r="N206" s="4">
        <f t="shared" si="51"/>
        <v>15384498.21983538</v>
      </c>
      <c r="O206" s="7">
        <f t="shared" si="41"/>
        <v>25.42539999999996</v>
      </c>
    </row>
    <row r="207" spans="1:15" ht="12.75">
      <c r="A207">
        <v>185</v>
      </c>
      <c r="B207" s="3">
        <f t="shared" si="38"/>
        <v>17.80625</v>
      </c>
      <c r="C207" s="3">
        <f t="shared" si="42"/>
        <v>45.227875</v>
      </c>
      <c r="D207" s="11">
        <f t="shared" si="39"/>
        <v>129000</v>
      </c>
      <c r="E207" s="2">
        <f t="shared" si="40"/>
        <v>2.053600793758274</v>
      </c>
      <c r="F207">
        <f t="shared" si="43"/>
        <v>0</v>
      </c>
      <c r="G207" s="1">
        <f t="shared" si="44"/>
        <v>0</v>
      </c>
      <c r="H207" s="1">
        <f t="shared" si="45"/>
        <v>106.125</v>
      </c>
      <c r="I207" s="1">
        <f t="shared" si="46"/>
        <v>269.5575</v>
      </c>
      <c r="J207" s="3">
        <f t="shared" si="47"/>
        <v>0.013180013962499999</v>
      </c>
      <c r="K207" s="3">
        <f t="shared" si="48"/>
        <v>0.027066487135135132</v>
      </c>
      <c r="L207" s="3">
        <f t="shared" si="49"/>
        <v>6.652751149983967</v>
      </c>
      <c r="M207" s="5">
        <f t="shared" si="50"/>
        <v>0.0018565817162745956</v>
      </c>
      <c r="N207" s="4">
        <f t="shared" si="51"/>
        <v>15447688.170262773</v>
      </c>
      <c r="O207" s="7">
        <f t="shared" si="41"/>
        <v>25.669874999999962</v>
      </c>
    </row>
    <row r="208" spans="1:15" ht="12.75">
      <c r="A208">
        <v>186</v>
      </c>
      <c r="B208" s="3">
        <f t="shared" si="38"/>
        <v>17.9025</v>
      </c>
      <c r="C208" s="3">
        <f t="shared" si="42"/>
        <v>45.47235</v>
      </c>
      <c r="D208" s="11">
        <f t="shared" si="39"/>
        <v>129000</v>
      </c>
      <c r="E208" s="2">
        <f t="shared" si="40"/>
        <v>2.0425599292757024</v>
      </c>
      <c r="F208">
        <f t="shared" si="43"/>
        <v>0</v>
      </c>
      <c r="G208" s="1">
        <f t="shared" si="44"/>
        <v>0</v>
      </c>
      <c r="H208" s="1">
        <f t="shared" si="45"/>
        <v>106.125</v>
      </c>
      <c r="I208" s="1">
        <f t="shared" si="46"/>
        <v>269.5575</v>
      </c>
      <c r="J208" s="3">
        <f t="shared" si="47"/>
        <v>0.013180013962499999</v>
      </c>
      <c r="K208" s="3">
        <f t="shared" si="48"/>
        <v>0.026920968387096768</v>
      </c>
      <c r="L208" s="3">
        <f t="shared" si="49"/>
        <v>6.679817637119102</v>
      </c>
      <c r="M208" s="5">
        <f t="shared" si="50"/>
        <v>0.0018641351545448657</v>
      </c>
      <c r="N208" s="4">
        <f t="shared" si="51"/>
        <v>15510536.553390555</v>
      </c>
      <c r="O208" s="7">
        <f t="shared" si="41"/>
        <v>25.914349999999963</v>
      </c>
    </row>
    <row r="209" spans="1:15" ht="12.75">
      <c r="A209">
        <v>187</v>
      </c>
      <c r="B209" s="3">
        <f t="shared" si="38"/>
        <v>17.99875</v>
      </c>
      <c r="C209" s="3">
        <f t="shared" si="42"/>
        <v>45.716825</v>
      </c>
      <c r="D209" s="11">
        <f t="shared" si="39"/>
        <v>129000</v>
      </c>
      <c r="E209" s="2">
        <f t="shared" si="40"/>
        <v>2.0316371489052445</v>
      </c>
      <c r="F209">
        <f t="shared" si="43"/>
        <v>0</v>
      </c>
      <c r="G209" s="1">
        <f t="shared" si="44"/>
        <v>0</v>
      </c>
      <c r="H209" s="1">
        <f t="shared" si="45"/>
        <v>106.125</v>
      </c>
      <c r="I209" s="1">
        <f t="shared" si="46"/>
        <v>269.5575</v>
      </c>
      <c r="J209" s="3">
        <f t="shared" si="47"/>
        <v>0.013180013962499999</v>
      </c>
      <c r="K209" s="3">
        <f t="shared" si="48"/>
        <v>0.02677700598930481</v>
      </c>
      <c r="L209" s="3">
        <f t="shared" si="49"/>
        <v>6.706738605506199</v>
      </c>
      <c r="M209" s="5">
        <f t="shared" si="50"/>
        <v>0.0018716479829319623</v>
      </c>
      <c r="N209" s="4">
        <f t="shared" si="51"/>
        <v>15573047.041985393</v>
      </c>
      <c r="O209" s="7">
        <f t="shared" si="41"/>
        <v>26.158824999999965</v>
      </c>
    </row>
    <row r="210" spans="1:15" ht="12.75">
      <c r="A210">
        <v>188</v>
      </c>
      <c r="B210" s="3">
        <f t="shared" si="38"/>
        <v>18.095000000000002</v>
      </c>
      <c r="C210" s="3">
        <f t="shared" si="42"/>
        <v>45.96130000000001</v>
      </c>
      <c r="D210" s="11">
        <f t="shared" si="39"/>
        <v>129000</v>
      </c>
      <c r="E210" s="2">
        <f t="shared" si="40"/>
        <v>2.0208305683259606</v>
      </c>
      <c r="F210">
        <f t="shared" si="43"/>
        <v>0</v>
      </c>
      <c r="G210" s="1">
        <f t="shared" si="44"/>
        <v>0</v>
      </c>
      <c r="H210" s="1">
        <f t="shared" si="45"/>
        <v>106.125</v>
      </c>
      <c r="I210" s="1">
        <f t="shared" si="46"/>
        <v>269.5575</v>
      </c>
      <c r="J210" s="3">
        <f t="shared" si="47"/>
        <v>0.013180013962499999</v>
      </c>
      <c r="K210" s="3">
        <f t="shared" si="48"/>
        <v>0.02663457510638297</v>
      </c>
      <c r="L210" s="3">
        <f t="shared" si="49"/>
        <v>6.733515611495504</v>
      </c>
      <c r="M210" s="5">
        <f t="shared" si="50"/>
        <v>0.001879120635766187</v>
      </c>
      <c r="N210" s="4">
        <f t="shared" si="51"/>
        <v>15635223.249892559</v>
      </c>
      <c r="O210" s="7">
        <f t="shared" si="41"/>
        <v>26.403299999999973</v>
      </c>
    </row>
    <row r="211" spans="1:15" ht="12.75">
      <c r="A211">
        <v>189</v>
      </c>
      <c r="B211" s="3">
        <f t="shared" si="38"/>
        <v>18.191250000000004</v>
      </c>
      <c r="C211" s="3">
        <f t="shared" si="42"/>
        <v>46.20577500000001</v>
      </c>
      <c r="D211" s="11">
        <f t="shared" si="39"/>
        <v>129000</v>
      </c>
      <c r="E211" s="2">
        <f t="shared" si="40"/>
        <v>2.0101383430967226</v>
      </c>
      <c r="F211">
        <f t="shared" si="43"/>
        <v>0</v>
      </c>
      <c r="G211" s="1">
        <f t="shared" si="44"/>
        <v>0</v>
      </c>
      <c r="H211" s="1">
        <f t="shared" si="45"/>
        <v>106.125</v>
      </c>
      <c r="I211" s="1">
        <f t="shared" si="46"/>
        <v>269.5575</v>
      </c>
      <c r="J211" s="3">
        <f t="shared" si="47"/>
        <v>0.013180013962499999</v>
      </c>
      <c r="K211" s="3">
        <f t="shared" si="48"/>
        <v>0.026493651428571418</v>
      </c>
      <c r="L211" s="3">
        <f t="shared" si="49"/>
        <v>6.760150186601886</v>
      </c>
      <c r="M211" s="5">
        <f t="shared" si="50"/>
        <v>0.001886553540447038</v>
      </c>
      <c r="N211" s="4">
        <f t="shared" si="51"/>
        <v>15697068.73328958</v>
      </c>
      <c r="O211" s="7">
        <f t="shared" si="41"/>
        <v>26.647774999999974</v>
      </c>
    </row>
    <row r="212" spans="1:15" ht="12.75">
      <c r="A212">
        <v>190</v>
      </c>
      <c r="B212" s="3">
        <f t="shared" si="38"/>
        <v>18.287500000000005</v>
      </c>
      <c r="C212" s="3">
        <f t="shared" si="42"/>
        <v>46.45025000000001</v>
      </c>
      <c r="D212" s="11">
        <f t="shared" si="39"/>
        <v>129000</v>
      </c>
      <c r="E212" s="2">
        <f t="shared" si="40"/>
        <v>1.99955866760674</v>
      </c>
      <c r="F212">
        <f t="shared" si="43"/>
        <v>0</v>
      </c>
      <c r="G212" s="1">
        <f t="shared" si="44"/>
        <v>0</v>
      </c>
      <c r="H212" s="1">
        <f t="shared" si="45"/>
        <v>106.125</v>
      </c>
      <c r="I212" s="1">
        <f t="shared" si="46"/>
        <v>269.5575</v>
      </c>
      <c r="J212" s="3">
        <f t="shared" si="47"/>
        <v>0.013180013962499999</v>
      </c>
      <c r="K212" s="3">
        <f t="shared" si="48"/>
        <v>0.026354211157894727</v>
      </c>
      <c r="L212" s="3">
        <f t="shared" si="49"/>
        <v>6.786643838030458</v>
      </c>
      <c r="M212" s="5">
        <f t="shared" si="50"/>
        <v>0.0018939471175898953</v>
      </c>
      <c r="N212" s="4">
        <f t="shared" si="51"/>
        <v>15758586.991906723</v>
      </c>
      <c r="O212" s="7">
        <f t="shared" si="41"/>
        <v>26.892249999999976</v>
      </c>
    </row>
    <row r="213" spans="1:15" ht="12.75">
      <c r="A213">
        <v>191</v>
      </c>
      <c r="B213" s="3">
        <f t="shared" si="38"/>
        <v>18.383750000000006</v>
      </c>
      <c r="C213" s="3">
        <f t="shared" si="42"/>
        <v>46.69472500000002</v>
      </c>
      <c r="D213" s="11">
        <f t="shared" si="39"/>
        <v>129000</v>
      </c>
      <c r="E213" s="2">
        <f t="shared" si="40"/>
        <v>1.9890897740590603</v>
      </c>
      <c r="F213">
        <f t="shared" si="43"/>
        <v>0</v>
      </c>
      <c r="G213" s="1">
        <f t="shared" si="44"/>
        <v>0</v>
      </c>
      <c r="H213" s="1">
        <f t="shared" si="45"/>
        <v>106.125</v>
      </c>
      <c r="I213" s="1">
        <f t="shared" si="46"/>
        <v>269.5575</v>
      </c>
      <c r="J213" s="3">
        <f t="shared" si="47"/>
        <v>0.013180013962499999</v>
      </c>
      <c r="K213" s="3">
        <f t="shared" si="48"/>
        <v>0.026216230994764382</v>
      </c>
      <c r="L213" s="3">
        <f t="shared" si="49"/>
        <v>6.812998049188353</v>
      </c>
      <c r="M213" s="5">
        <f t="shared" si="50"/>
        <v>0.0019013017811688427</v>
      </c>
      <c r="N213" s="4">
        <f t="shared" si="51"/>
        <v>15819781.470215356</v>
      </c>
      <c r="O213" s="7">
        <f t="shared" si="41"/>
        <v>27.136724999999984</v>
      </c>
    </row>
    <row r="214" spans="1:15" ht="12.75">
      <c r="A214">
        <v>192</v>
      </c>
      <c r="B214" s="3">
        <f t="shared" si="38"/>
        <v>18.480000000000008</v>
      </c>
      <c r="C214" s="3">
        <f t="shared" si="42"/>
        <v>46.93920000000002</v>
      </c>
      <c r="D214" s="11">
        <f t="shared" si="39"/>
        <v>129000</v>
      </c>
      <c r="E214" s="2">
        <f t="shared" si="40"/>
        <v>1.978729931485836</v>
      </c>
      <c r="F214">
        <f t="shared" si="43"/>
        <v>0</v>
      </c>
      <c r="G214" s="1">
        <f t="shared" si="44"/>
        <v>0</v>
      </c>
      <c r="H214" s="1">
        <f t="shared" si="45"/>
        <v>106.125</v>
      </c>
      <c r="I214" s="1">
        <f t="shared" si="46"/>
        <v>269.5575</v>
      </c>
      <c r="J214" s="3">
        <f t="shared" si="47"/>
        <v>0.013180013962499999</v>
      </c>
      <c r="K214" s="3">
        <f t="shared" si="48"/>
        <v>0.026079688124999986</v>
      </c>
      <c r="L214" s="3">
        <f t="shared" si="49"/>
        <v>6.839214280183118</v>
      </c>
      <c r="M214" s="5">
        <f t="shared" si="50"/>
        <v>0.0019086179386557536</v>
      </c>
      <c r="N214" s="4">
        <f t="shared" si="51"/>
        <v>15880655.558585199</v>
      </c>
      <c r="O214" s="7">
        <f t="shared" si="41"/>
        <v>27.381199999999986</v>
      </c>
    </row>
    <row r="215" spans="1:15" ht="12.75">
      <c r="A215">
        <v>193</v>
      </c>
      <c r="B215" s="3">
        <f t="shared" si="38"/>
        <v>18.57625000000001</v>
      </c>
      <c r="C215" s="3">
        <f t="shared" si="42"/>
        <v>47.18367500000002</v>
      </c>
      <c r="D215" s="11">
        <f t="shared" si="39"/>
        <v>129000</v>
      </c>
      <c r="E215" s="2">
        <f t="shared" si="40"/>
        <v>1.9684774447941995</v>
      </c>
      <c r="F215">
        <f t="shared" si="43"/>
        <v>0</v>
      </c>
      <c r="G215" s="1">
        <f t="shared" si="44"/>
        <v>0</v>
      </c>
      <c r="H215" s="1">
        <f t="shared" si="45"/>
        <v>106.125</v>
      </c>
      <c r="I215" s="1">
        <f t="shared" si="46"/>
        <v>269.5575</v>
      </c>
      <c r="J215" s="3">
        <f t="shared" si="47"/>
        <v>0.013180013962499999</v>
      </c>
      <c r="K215" s="3">
        <f t="shared" si="48"/>
        <v>0.02594456020725387</v>
      </c>
      <c r="L215" s="3">
        <f t="shared" si="49"/>
        <v>6.865293968308118</v>
      </c>
      <c r="M215" s="5">
        <f t="shared" si="50"/>
        <v>0.0019158959911557537</v>
      </c>
      <c r="N215" s="4">
        <f t="shared" si="51"/>
        <v>15941212.59441145</v>
      </c>
      <c r="O215" s="7">
        <f t="shared" si="41"/>
        <v>27.625674999999987</v>
      </c>
    </row>
    <row r="216" spans="1:15" ht="12.75">
      <c r="A216">
        <v>194</v>
      </c>
      <c r="B216" s="3">
        <f aca="true" t="shared" si="52" ref="B216:B279">B215+deltaR</f>
        <v>18.67250000000001</v>
      </c>
      <c r="C216" s="3">
        <f t="shared" si="42"/>
        <v>47.428150000000024</v>
      </c>
      <c r="D216" s="11">
        <f aca="true" t="shared" si="53" ref="D216:D279">IF(B216&lt;rib,C$7*PI()*(C216/100)^2,curr)</f>
        <v>129000</v>
      </c>
      <c r="E216" s="2">
        <f aca="true" t="shared" si="54" ref="E216:E279">4*PI()*0.0000001*Nturn*D216/2/PI()/(B216*2.54/100)</f>
        <v>1.958330653841652</v>
      </c>
      <c r="F216">
        <f t="shared" si="43"/>
        <v>0</v>
      </c>
      <c r="G216" s="1">
        <f t="shared" si="44"/>
        <v>0</v>
      </c>
      <c r="H216" s="1">
        <f t="shared" si="45"/>
        <v>106.125</v>
      </c>
      <c r="I216" s="1">
        <f t="shared" si="46"/>
        <v>269.5575</v>
      </c>
      <c r="J216" s="3">
        <f t="shared" si="47"/>
        <v>0.013180013962499999</v>
      </c>
      <c r="K216" s="3">
        <f t="shared" si="48"/>
        <v>0.025810825360824727</v>
      </c>
      <c r="L216" s="3">
        <f t="shared" si="49"/>
        <v>6.891238528515371</v>
      </c>
      <c r="M216" s="5">
        <f t="shared" si="50"/>
        <v>0.0019231363335391735</v>
      </c>
      <c r="N216" s="4">
        <f t="shared" si="51"/>
        <v>16001455.863212693</v>
      </c>
      <c r="O216" s="7">
        <f t="shared" si="41"/>
        <v>27.870149999999988</v>
      </c>
    </row>
    <row r="217" spans="1:15" ht="12.75">
      <c r="A217">
        <v>195</v>
      </c>
      <c r="B217" s="3">
        <f t="shared" si="52"/>
        <v>18.76875000000001</v>
      </c>
      <c r="C217" s="3">
        <f t="shared" si="42"/>
        <v>47.67262500000003</v>
      </c>
      <c r="D217" s="11">
        <f t="shared" si="53"/>
        <v>129000</v>
      </c>
      <c r="E217" s="2">
        <f t="shared" si="54"/>
        <v>1.9482879325398998</v>
      </c>
      <c r="F217">
        <f t="shared" si="43"/>
        <v>0</v>
      </c>
      <c r="G217" s="1">
        <f t="shared" si="44"/>
        <v>0</v>
      </c>
      <c r="H217" s="1">
        <f t="shared" si="45"/>
        <v>106.125</v>
      </c>
      <c r="I217" s="1">
        <f t="shared" si="46"/>
        <v>269.5575</v>
      </c>
      <c r="J217" s="3">
        <f t="shared" si="47"/>
        <v>0.013180013962499999</v>
      </c>
      <c r="K217" s="3">
        <f t="shared" si="48"/>
        <v>0.025678462153846136</v>
      </c>
      <c r="L217" s="3">
        <f t="shared" si="49"/>
        <v>6.917049353876196</v>
      </c>
      <c r="M217" s="5">
        <f t="shared" si="50"/>
        <v>0.0019303393545701012</v>
      </c>
      <c r="N217" s="4">
        <f t="shared" si="51"/>
        <v>16061388.599700527</v>
      </c>
      <c r="O217" s="7">
        <f aca="true" t="shared" si="55" ref="O217:O280">IF(B217&lt;rib,0,O216+SQRT((C217-C216)^2+(I217-I216)^2))</f>
        <v>28.114624999999997</v>
      </c>
    </row>
    <row r="218" spans="1:15" ht="12.75">
      <c r="A218">
        <v>196</v>
      </c>
      <c r="B218" s="3">
        <f t="shared" si="52"/>
        <v>18.865000000000013</v>
      </c>
      <c r="C218" s="3">
        <f t="shared" si="42"/>
        <v>47.91710000000003</v>
      </c>
      <c r="D218" s="11">
        <f t="shared" si="53"/>
        <v>129000</v>
      </c>
      <c r="E218" s="2">
        <f t="shared" si="54"/>
        <v>1.9383476879861246</v>
      </c>
      <c r="F218">
        <f t="shared" si="43"/>
        <v>0</v>
      </c>
      <c r="G218" s="1">
        <f t="shared" si="44"/>
        <v>0</v>
      </c>
      <c r="H218" s="1">
        <f t="shared" si="45"/>
        <v>106.125</v>
      </c>
      <c r="I218" s="1">
        <f t="shared" si="46"/>
        <v>269.5575</v>
      </c>
      <c r="J218" s="3">
        <f t="shared" si="47"/>
        <v>0.013180013962499999</v>
      </c>
      <c r="K218" s="3">
        <f t="shared" si="48"/>
        <v>0.02554744959183671</v>
      </c>
      <c r="L218" s="3">
        <f t="shared" si="49"/>
        <v>6.942727816030042</v>
      </c>
      <c r="M218" s="5">
        <f t="shared" si="50"/>
        <v>0.0019375054370316398</v>
      </c>
      <c r="N218" s="4">
        <f t="shared" si="51"/>
        <v>16121013.988821758</v>
      </c>
      <c r="O218" s="7">
        <f t="shared" si="55"/>
        <v>28.359099999999998</v>
      </c>
    </row>
    <row r="219" spans="1:15" ht="12.75">
      <c r="A219">
        <v>197</v>
      </c>
      <c r="B219" s="3">
        <f t="shared" si="52"/>
        <v>18.961250000000014</v>
      </c>
      <c r="C219" s="3">
        <f t="shared" si="42"/>
        <v>48.161575000000035</v>
      </c>
      <c r="D219" s="11">
        <f t="shared" si="53"/>
        <v>129000</v>
      </c>
      <c r="E219" s="2">
        <f t="shared" si="54"/>
        <v>1.9285083596207129</v>
      </c>
      <c r="F219">
        <f t="shared" si="43"/>
        <v>0</v>
      </c>
      <c r="G219" s="1">
        <f t="shared" si="44"/>
        <v>0</v>
      </c>
      <c r="H219" s="1">
        <f t="shared" si="45"/>
        <v>106.125</v>
      </c>
      <c r="I219" s="1">
        <f t="shared" si="46"/>
        <v>269.5575</v>
      </c>
      <c r="J219" s="3">
        <f t="shared" si="47"/>
        <v>0.013180013962499999</v>
      </c>
      <c r="K219" s="3">
        <f t="shared" si="48"/>
        <v>0.025417767106598967</v>
      </c>
      <c r="L219" s="3">
        <f t="shared" si="49"/>
        <v>6.968275265621879</v>
      </c>
      <c r="M219" s="5">
        <f t="shared" si="50"/>
        <v>0.0019446349578479663</v>
      </c>
      <c r="N219" s="4">
        <f t="shared" si="51"/>
        <v>16180335.166774003</v>
      </c>
      <c r="O219" s="7">
        <f t="shared" si="55"/>
        <v>28.603575</v>
      </c>
    </row>
    <row r="220" spans="1:15" ht="12.75">
      <c r="A220">
        <v>198</v>
      </c>
      <c r="B220" s="3">
        <f t="shared" si="52"/>
        <v>19.057500000000015</v>
      </c>
      <c r="C220" s="3">
        <f t="shared" si="42"/>
        <v>48.406050000000036</v>
      </c>
      <c r="D220" s="11">
        <f t="shared" si="53"/>
        <v>129000</v>
      </c>
      <c r="E220" s="2">
        <f t="shared" si="54"/>
        <v>1.9187684184105072</v>
      </c>
      <c r="F220">
        <f t="shared" si="43"/>
        <v>0</v>
      </c>
      <c r="G220" s="1">
        <f t="shared" si="44"/>
        <v>0</v>
      </c>
      <c r="H220" s="1">
        <f t="shared" si="45"/>
        <v>106.125</v>
      </c>
      <c r="I220" s="1">
        <f t="shared" si="46"/>
        <v>269.5575</v>
      </c>
      <c r="J220" s="3">
        <f t="shared" si="47"/>
        <v>0.013180013962499999</v>
      </c>
      <c r="K220" s="3">
        <f t="shared" si="48"/>
        <v>0.025289394545454525</v>
      </c>
      <c r="L220" s="3">
        <f t="shared" si="49"/>
        <v>6.993693032728478</v>
      </c>
      <c r="M220" s="5">
        <f t="shared" si="50"/>
        <v>0.0019517282882032963</v>
      </c>
      <c r="N220" s="4">
        <f t="shared" si="51"/>
        <v>16239355.221995527</v>
      </c>
      <c r="O220" s="7">
        <f t="shared" si="55"/>
        <v>28.84805</v>
      </c>
    </row>
    <row r="221" spans="1:15" ht="12.75">
      <c r="A221">
        <v>199</v>
      </c>
      <c r="B221" s="3">
        <f t="shared" si="52"/>
        <v>19.153750000000016</v>
      </c>
      <c r="C221" s="3">
        <f t="shared" si="42"/>
        <v>48.650525000000044</v>
      </c>
      <c r="D221" s="11">
        <f t="shared" si="53"/>
        <v>129000</v>
      </c>
      <c r="E221" s="2">
        <f t="shared" si="54"/>
        <v>1.909126366056685</v>
      </c>
      <c r="F221">
        <f t="shared" si="43"/>
        <v>0</v>
      </c>
      <c r="G221" s="1">
        <f t="shared" si="44"/>
        <v>0</v>
      </c>
      <c r="H221" s="1">
        <f t="shared" si="45"/>
        <v>106.125</v>
      </c>
      <c r="I221" s="1">
        <f t="shared" si="46"/>
        <v>269.5575</v>
      </c>
      <c r="J221" s="3">
        <f t="shared" si="47"/>
        <v>0.013180013962499999</v>
      </c>
      <c r="K221" s="3">
        <f t="shared" si="48"/>
        <v>0.025162312160803994</v>
      </c>
      <c r="L221" s="3">
        <f t="shared" si="49"/>
        <v>7.018982427273933</v>
      </c>
      <c r="M221" s="5">
        <f t="shared" si="50"/>
        <v>0.001958785793657842</v>
      </c>
      <c r="N221" s="4">
        <f t="shared" si="51"/>
        <v>16298077.196130075</v>
      </c>
      <c r="O221" s="7">
        <f t="shared" si="55"/>
        <v>29.09252500000001</v>
      </c>
    </row>
    <row r="222" spans="1:15" ht="12.75">
      <c r="A222">
        <v>200</v>
      </c>
      <c r="B222" s="3">
        <f t="shared" si="52"/>
        <v>19.250000000000018</v>
      </c>
      <c r="C222" s="3">
        <f t="shared" si="42"/>
        <v>48.895000000000046</v>
      </c>
      <c r="D222" s="11">
        <f t="shared" si="53"/>
        <v>129000</v>
      </c>
      <c r="E222" s="2">
        <f t="shared" si="54"/>
        <v>1.8995807342264017</v>
      </c>
      <c r="F222">
        <f t="shared" si="43"/>
        <v>0</v>
      </c>
      <c r="G222" s="1">
        <f t="shared" si="44"/>
        <v>0</v>
      </c>
      <c r="H222" s="1">
        <f t="shared" si="45"/>
        <v>106.125</v>
      </c>
      <c r="I222" s="1">
        <f t="shared" si="46"/>
        <v>269.5575</v>
      </c>
      <c r="J222" s="3">
        <f t="shared" si="47"/>
        <v>0.013180013962499999</v>
      </c>
      <c r="K222" s="3">
        <f t="shared" si="48"/>
        <v>0.025036500599999973</v>
      </c>
      <c r="L222" s="3">
        <f t="shared" si="49"/>
        <v>7.044144739434737</v>
      </c>
      <c r="M222" s="5">
        <f t="shared" si="50"/>
        <v>0.0019658078342608565</v>
      </c>
      <c r="N222" s="4">
        <f t="shared" si="51"/>
        <v>16356504.084967457</v>
      </c>
      <c r="O222" s="7">
        <f t="shared" si="55"/>
        <v>29.33700000000001</v>
      </c>
    </row>
    <row r="223" spans="1:15" ht="12.75">
      <c r="A223">
        <v>201</v>
      </c>
      <c r="B223" s="3">
        <f t="shared" si="52"/>
        <v>19.34625000000002</v>
      </c>
      <c r="C223" s="3">
        <f t="shared" si="42"/>
        <v>49.13947500000005</v>
      </c>
      <c r="D223" s="11">
        <f t="shared" si="53"/>
        <v>129000</v>
      </c>
      <c r="E223" s="2">
        <f t="shared" si="54"/>
        <v>1.8901300838073647</v>
      </c>
      <c r="F223">
        <f t="shared" si="43"/>
        <v>0</v>
      </c>
      <c r="G223" s="1">
        <f t="shared" si="44"/>
        <v>0</v>
      </c>
      <c r="H223" s="1">
        <f t="shared" si="45"/>
        <v>106.125</v>
      </c>
      <c r="I223" s="1">
        <f t="shared" si="46"/>
        <v>269.5575</v>
      </c>
      <c r="J223" s="3">
        <f t="shared" si="47"/>
        <v>0.013180013962499999</v>
      </c>
      <c r="K223" s="3">
        <f t="shared" si="48"/>
        <v>0.024911940895522358</v>
      </c>
      <c r="L223" s="3">
        <f t="shared" si="49"/>
        <v>7.0691812400347365</v>
      </c>
      <c r="M223" s="5">
        <f t="shared" si="50"/>
        <v>0.0019727947646608567</v>
      </c>
      <c r="N223" s="4">
        <f t="shared" si="51"/>
        <v>16414638.839360658</v>
      </c>
      <c r="O223" s="7">
        <f t="shared" si="55"/>
        <v>29.58147500000001</v>
      </c>
    </row>
    <row r="224" spans="1:15" ht="12.75">
      <c r="A224">
        <v>202</v>
      </c>
      <c r="B224" s="3">
        <f t="shared" si="52"/>
        <v>19.44250000000002</v>
      </c>
      <c r="C224" s="3">
        <f t="shared" si="42"/>
        <v>49.383950000000056</v>
      </c>
      <c r="D224" s="11">
        <f t="shared" si="53"/>
        <v>129000</v>
      </c>
      <c r="E224" s="2">
        <f t="shared" si="54"/>
        <v>1.8807730041845558</v>
      </c>
      <c r="F224">
        <f t="shared" si="43"/>
        <v>0</v>
      </c>
      <c r="G224" s="1">
        <f t="shared" si="44"/>
        <v>0</v>
      </c>
      <c r="H224" s="1">
        <f t="shared" si="45"/>
        <v>106.125</v>
      </c>
      <c r="I224" s="1">
        <f t="shared" si="46"/>
        <v>269.5575</v>
      </c>
      <c r="J224" s="3">
        <f t="shared" si="47"/>
        <v>0.013180013962499999</v>
      </c>
      <c r="K224" s="3">
        <f t="shared" si="48"/>
        <v>0.024788614455445515</v>
      </c>
      <c r="L224" s="3">
        <f t="shared" si="49"/>
        <v>7.094093180930259</v>
      </c>
      <c r="M224" s="5">
        <f t="shared" si="50"/>
        <v>0.0019797469342130954</v>
      </c>
      <c r="N224" s="4">
        <f t="shared" si="51"/>
        <v>16472484.36612006</v>
      </c>
      <c r="O224" s="7">
        <f t="shared" si="55"/>
        <v>29.82595000000002</v>
      </c>
    </row>
    <row r="225" spans="1:15" ht="12.75">
      <c r="A225">
        <v>203</v>
      </c>
      <c r="B225" s="3">
        <f t="shared" si="52"/>
        <v>19.53875000000002</v>
      </c>
      <c r="C225" s="3">
        <f aca="true" t="shared" si="56" ref="C225:C288">2.54*B225</f>
        <v>49.62842500000006</v>
      </c>
      <c r="D225" s="11">
        <f t="shared" si="53"/>
        <v>129000</v>
      </c>
      <c r="E225" s="2">
        <f t="shared" si="54"/>
        <v>1.8715081125383262</v>
      </c>
      <c r="F225">
        <f aca="true" t="shared" si="57" ref="F225:F288">IF(B225&lt;rclb1,0,IF(B225&lt;_reb1,1,2))</f>
        <v>0</v>
      </c>
      <c r="G225" s="1">
        <f aca="true" t="shared" si="58" ref="G225:G288">180/PI()*IF(F225=0,0,IF(F225=1,ASIN((B225-rclb1)/_rad1),PI()/2-ASIN((B225-rclb2)/_rad2)))</f>
        <v>0</v>
      </c>
      <c r="H225" s="1">
        <f aca="true" t="shared" si="59" ref="H225:H288">MIN(hh,IF(F225=0,hh,IF(F225=1,_rad1*COS(G225*PI()/180)+zclb1,_rad2*SIN(G225*PI()/180)+zclb2)))</f>
        <v>106.125</v>
      </c>
      <c r="I225" s="1">
        <f aca="true" t="shared" si="60" ref="I225:I288">H225*2.54</f>
        <v>269.5575</v>
      </c>
      <c r="J225" s="3">
        <f aca="true" t="shared" si="61" ref="J225:J288">2*deltaR*2.54/100*I225/100</f>
        <v>0.013180013962499999</v>
      </c>
      <c r="K225" s="3">
        <f aca="true" t="shared" si="62" ref="K225:K288">E225*J225</f>
        <v>0.024666503054187158</v>
      </c>
      <c r="L225" s="3">
        <f aca="true" t="shared" si="63" ref="L225:L288">L224+K224</f>
        <v>7.118881795385705</v>
      </c>
      <c r="M225" s="5">
        <f aca="true" t="shared" si="64" ref="M225:M288">Nturn*L225/curr</f>
        <v>0.001986664687084383</v>
      </c>
      <c r="N225" s="4">
        <f aca="true" t="shared" si="65" ref="N225:N288">1/2*M225*curr^2</f>
        <v>16530043.528885607</v>
      </c>
      <c r="O225" s="7">
        <f t="shared" si="55"/>
        <v>30.07042500000002</v>
      </c>
    </row>
    <row r="226" spans="1:15" ht="12.75">
      <c r="A226">
        <v>204</v>
      </c>
      <c r="B226" s="3">
        <f t="shared" si="52"/>
        <v>19.635000000000023</v>
      </c>
      <c r="C226" s="3">
        <f t="shared" si="56"/>
        <v>49.87290000000006</v>
      </c>
      <c r="D226" s="11">
        <f t="shared" si="53"/>
        <v>129000</v>
      </c>
      <c r="E226" s="2">
        <f t="shared" si="54"/>
        <v>1.8623340531631385</v>
      </c>
      <c r="F226">
        <f t="shared" si="57"/>
        <v>0</v>
      </c>
      <c r="G226" s="1">
        <f t="shared" si="58"/>
        <v>0</v>
      </c>
      <c r="H226" s="1">
        <f t="shared" si="59"/>
        <v>106.125</v>
      </c>
      <c r="I226" s="1">
        <f t="shared" si="60"/>
        <v>269.5575</v>
      </c>
      <c r="J226" s="3">
        <f t="shared" si="61"/>
        <v>0.013180013962499999</v>
      </c>
      <c r="K226" s="3">
        <f t="shared" si="62"/>
        <v>0.02454558882352938</v>
      </c>
      <c r="L226" s="3">
        <f t="shared" si="63"/>
        <v>7.143548298439892</v>
      </c>
      <c r="M226" s="5">
        <f t="shared" si="64"/>
        <v>0.001993548362355319</v>
      </c>
      <c r="N226" s="4">
        <f t="shared" si="65"/>
        <v>16587319.14897743</v>
      </c>
      <c r="O226" s="7">
        <f t="shared" si="55"/>
        <v>30.314900000000023</v>
      </c>
    </row>
    <row r="227" spans="1:15" ht="12.75">
      <c r="A227">
        <v>205</v>
      </c>
      <c r="B227" s="3">
        <f t="shared" si="52"/>
        <v>19.731250000000024</v>
      </c>
      <c r="C227" s="3">
        <f t="shared" si="56"/>
        <v>50.11737500000006</v>
      </c>
      <c r="D227" s="11">
        <f t="shared" si="53"/>
        <v>129000</v>
      </c>
      <c r="E227" s="2">
        <f t="shared" si="54"/>
        <v>1.853249496806245</v>
      </c>
      <c r="F227">
        <f t="shared" si="57"/>
        <v>0</v>
      </c>
      <c r="G227" s="1">
        <f t="shared" si="58"/>
        <v>0</v>
      </c>
      <c r="H227" s="1">
        <f t="shared" si="59"/>
        <v>106.125</v>
      </c>
      <c r="I227" s="1">
        <f t="shared" si="60"/>
        <v>269.5575</v>
      </c>
      <c r="J227" s="3">
        <f t="shared" si="61"/>
        <v>0.013180013962499999</v>
      </c>
      <c r="K227" s="3">
        <f t="shared" si="62"/>
        <v>0.024425854243902406</v>
      </c>
      <c r="L227" s="3">
        <f t="shared" si="63"/>
        <v>7.168093887263422</v>
      </c>
      <c r="M227" s="5">
        <f t="shared" si="64"/>
        <v>0.0020003982941200244</v>
      </c>
      <c r="N227" s="4">
        <f t="shared" si="65"/>
        <v>16644314.006225662</v>
      </c>
      <c r="O227" s="7">
        <f t="shared" si="55"/>
        <v>30.559375000000024</v>
      </c>
    </row>
    <row r="228" spans="1:15" ht="12.75">
      <c r="A228">
        <v>206</v>
      </c>
      <c r="B228" s="3">
        <f t="shared" si="52"/>
        <v>19.827500000000025</v>
      </c>
      <c r="C228" s="3">
        <f t="shared" si="56"/>
        <v>50.36185000000007</v>
      </c>
      <c r="D228" s="11">
        <f t="shared" si="53"/>
        <v>129000</v>
      </c>
      <c r="E228" s="2">
        <f t="shared" si="54"/>
        <v>1.8442531400256321</v>
      </c>
      <c r="F228">
        <f t="shared" si="57"/>
        <v>0</v>
      </c>
      <c r="G228" s="1">
        <f t="shared" si="58"/>
        <v>0</v>
      </c>
      <c r="H228" s="1">
        <f t="shared" si="59"/>
        <v>106.125</v>
      </c>
      <c r="I228" s="1">
        <f t="shared" si="60"/>
        <v>269.5575</v>
      </c>
      <c r="J228" s="3">
        <f t="shared" si="61"/>
        <v>0.013180013962499999</v>
      </c>
      <c r="K228" s="3">
        <f t="shared" si="62"/>
        <v>0.024307282135922297</v>
      </c>
      <c r="L228" s="3">
        <f t="shared" si="63"/>
        <v>7.192519741507324</v>
      </c>
      <c r="M228" s="5">
        <f t="shared" si="64"/>
        <v>0.002007214811583439</v>
      </c>
      <c r="N228" s="4">
        <f t="shared" si="65"/>
        <v>16701030.839780005</v>
      </c>
      <c r="O228" s="7">
        <f t="shared" si="55"/>
        <v>30.803850000000033</v>
      </c>
    </row>
    <row r="229" spans="1:15" ht="12.75">
      <c r="A229">
        <v>207</v>
      </c>
      <c r="B229" s="3">
        <f t="shared" si="52"/>
        <v>19.923750000000027</v>
      </c>
      <c r="C229" s="3">
        <f t="shared" si="56"/>
        <v>50.60632500000007</v>
      </c>
      <c r="D229" s="11">
        <f t="shared" si="53"/>
        <v>129000</v>
      </c>
      <c r="E229" s="2">
        <f t="shared" si="54"/>
        <v>1.8353437045665706</v>
      </c>
      <c r="F229">
        <f t="shared" si="57"/>
        <v>0</v>
      </c>
      <c r="G229" s="1">
        <f t="shared" si="58"/>
        <v>0</v>
      </c>
      <c r="H229" s="1">
        <f t="shared" si="59"/>
        <v>106.125</v>
      </c>
      <c r="I229" s="1">
        <f t="shared" si="60"/>
        <v>269.5575</v>
      </c>
      <c r="J229" s="3">
        <f t="shared" si="61"/>
        <v>0.013180013962499999</v>
      </c>
      <c r="K229" s="3">
        <f t="shared" si="62"/>
        <v>0.024189855652173874</v>
      </c>
      <c r="L229" s="3">
        <f t="shared" si="63"/>
        <v>7.216827023643246</v>
      </c>
      <c r="M229" s="5">
        <f t="shared" si="64"/>
        <v>0.0020139982391562546</v>
      </c>
      <c r="N229" s="4">
        <f t="shared" si="65"/>
        <v>16757472.348899616</v>
      </c>
      <c r="O229" s="7">
        <f t="shared" si="55"/>
        <v>31.048325000000034</v>
      </c>
    </row>
    <row r="230" spans="1:15" ht="12.75">
      <c r="A230">
        <v>208</v>
      </c>
      <c r="B230" s="3">
        <f t="shared" si="52"/>
        <v>20.020000000000028</v>
      </c>
      <c r="C230" s="3">
        <f t="shared" si="56"/>
        <v>50.85080000000007</v>
      </c>
      <c r="D230" s="11">
        <f t="shared" si="53"/>
        <v>129000</v>
      </c>
      <c r="E230" s="2">
        <f t="shared" si="54"/>
        <v>1.8265199367561544</v>
      </c>
      <c r="F230">
        <f t="shared" si="57"/>
        <v>0</v>
      </c>
      <c r="G230" s="1">
        <f t="shared" si="58"/>
        <v>0</v>
      </c>
      <c r="H230" s="1">
        <f t="shared" si="59"/>
        <v>106.125</v>
      </c>
      <c r="I230" s="1">
        <f t="shared" si="60"/>
        <v>269.5575</v>
      </c>
      <c r="J230" s="3">
        <f t="shared" si="61"/>
        <v>0.013180013962499999</v>
      </c>
      <c r="K230" s="3">
        <f t="shared" si="62"/>
        <v>0.02407355826923073</v>
      </c>
      <c r="L230" s="3">
        <f t="shared" si="63"/>
        <v>7.24101687929542</v>
      </c>
      <c r="M230" s="5">
        <f t="shared" si="64"/>
        <v>0.002020748896547559</v>
      </c>
      <c r="N230" s="4">
        <f t="shared" si="65"/>
        <v>16813641.193723965</v>
      </c>
      <c r="O230" s="7">
        <f t="shared" si="55"/>
        <v>31.292800000000035</v>
      </c>
    </row>
    <row r="231" spans="1:15" ht="12.75">
      <c r="A231">
        <v>209</v>
      </c>
      <c r="B231" s="3">
        <f t="shared" si="52"/>
        <v>20.11625000000003</v>
      </c>
      <c r="C231" s="3">
        <f t="shared" si="56"/>
        <v>51.09527500000007</v>
      </c>
      <c r="D231" s="11">
        <f t="shared" si="53"/>
        <v>129000</v>
      </c>
      <c r="E231" s="2">
        <f t="shared" si="54"/>
        <v>1.817780606915216</v>
      </c>
      <c r="F231">
        <f t="shared" si="57"/>
        <v>0</v>
      </c>
      <c r="G231" s="1">
        <f t="shared" si="58"/>
        <v>0</v>
      </c>
      <c r="H231" s="1">
        <f t="shared" si="59"/>
        <v>106.125</v>
      </c>
      <c r="I231" s="1">
        <f t="shared" si="60"/>
        <v>269.5575</v>
      </c>
      <c r="J231" s="3">
        <f t="shared" si="61"/>
        <v>0.013180013962499999</v>
      </c>
      <c r="K231" s="3">
        <f t="shared" si="62"/>
        <v>0.02395837377990427</v>
      </c>
      <c r="L231" s="3">
        <f t="shared" si="63"/>
        <v>7.26509043756465</v>
      </c>
      <c r="M231" s="5">
        <f t="shared" si="64"/>
        <v>0.002027467098855251</v>
      </c>
      <c r="N231" s="4">
        <f t="shared" si="65"/>
        <v>16869539.996025115</v>
      </c>
      <c r="O231" s="7">
        <f t="shared" si="55"/>
        <v>31.537275000000037</v>
      </c>
    </row>
    <row r="232" spans="1:15" ht="12.75">
      <c r="A232">
        <v>210</v>
      </c>
      <c r="B232" s="3">
        <f t="shared" si="52"/>
        <v>20.21250000000003</v>
      </c>
      <c r="C232" s="3">
        <f t="shared" si="56"/>
        <v>51.33975000000008</v>
      </c>
      <c r="D232" s="11">
        <f t="shared" si="53"/>
        <v>129000</v>
      </c>
      <c r="E232" s="2">
        <f t="shared" si="54"/>
        <v>1.809124508787048</v>
      </c>
      <c r="F232">
        <f t="shared" si="57"/>
        <v>0</v>
      </c>
      <c r="G232" s="1">
        <f t="shared" si="58"/>
        <v>0</v>
      </c>
      <c r="H232" s="1">
        <f t="shared" si="59"/>
        <v>106.125</v>
      </c>
      <c r="I232" s="1">
        <f t="shared" si="60"/>
        <v>269.5575</v>
      </c>
      <c r="J232" s="3">
        <f t="shared" si="61"/>
        <v>0.013180013962499999</v>
      </c>
      <c r="K232" s="3">
        <f t="shared" si="62"/>
        <v>0.023844286285714243</v>
      </c>
      <c r="L232" s="3">
        <f t="shared" si="63"/>
        <v>7.289048811344554</v>
      </c>
      <c r="M232" s="5">
        <f t="shared" si="64"/>
        <v>0.002034153156654294</v>
      </c>
      <c r="N232" s="4">
        <f t="shared" si="65"/>
        <v>16925171.339942053</v>
      </c>
      <c r="O232" s="7">
        <f t="shared" si="55"/>
        <v>31.781750000000045</v>
      </c>
    </row>
    <row r="233" spans="1:15" ht="12.75">
      <c r="A233">
        <v>211</v>
      </c>
      <c r="B233" s="3">
        <f t="shared" si="52"/>
        <v>20.308750000000032</v>
      </c>
      <c r="C233" s="3">
        <f t="shared" si="56"/>
        <v>51.58422500000008</v>
      </c>
      <c r="D233" s="11">
        <f t="shared" si="53"/>
        <v>129000</v>
      </c>
      <c r="E233" s="2">
        <f t="shared" si="54"/>
        <v>1.80055045898237</v>
      </c>
      <c r="F233">
        <f t="shared" si="57"/>
        <v>0</v>
      </c>
      <c r="G233" s="1">
        <f t="shared" si="58"/>
        <v>0</v>
      </c>
      <c r="H233" s="1">
        <f t="shared" si="59"/>
        <v>106.125</v>
      </c>
      <c r="I233" s="1">
        <f t="shared" si="60"/>
        <v>269.5575</v>
      </c>
      <c r="J233" s="3">
        <f t="shared" si="61"/>
        <v>0.013180013962499999</v>
      </c>
      <c r="K233" s="3">
        <f t="shared" si="62"/>
        <v>0.023731280189573416</v>
      </c>
      <c r="L233" s="3">
        <f t="shared" si="63"/>
        <v>7.312893097630269</v>
      </c>
      <c r="M233" s="5">
        <f t="shared" si="64"/>
        <v>0.0020408073760828658</v>
      </c>
      <c r="N233" s="4">
        <f t="shared" si="65"/>
        <v>16980537.772697486</v>
      </c>
      <c r="O233" s="7">
        <f t="shared" si="55"/>
        <v>32.026225000000046</v>
      </c>
    </row>
    <row r="234" spans="1:15" ht="12.75">
      <c r="A234">
        <v>212</v>
      </c>
      <c r="B234" s="3">
        <f t="shared" si="52"/>
        <v>20.405000000000033</v>
      </c>
      <c r="C234" s="3">
        <f t="shared" si="56"/>
        <v>51.82870000000008</v>
      </c>
      <c r="D234" s="11">
        <f t="shared" si="53"/>
        <v>129000</v>
      </c>
      <c r="E234" s="2">
        <f t="shared" si="54"/>
        <v>1.7920572964400003</v>
      </c>
      <c r="F234">
        <f t="shared" si="57"/>
        <v>0</v>
      </c>
      <c r="G234" s="1">
        <f t="shared" si="58"/>
        <v>0</v>
      </c>
      <c r="H234" s="1">
        <f t="shared" si="59"/>
        <v>106.125</v>
      </c>
      <c r="I234" s="1">
        <f t="shared" si="60"/>
        <v>269.5575</v>
      </c>
      <c r="J234" s="3">
        <f t="shared" si="61"/>
        <v>0.013180013962499999</v>
      </c>
      <c r="K234" s="3">
        <f t="shared" si="62"/>
        <v>0.023619340188679203</v>
      </c>
      <c r="L234" s="3">
        <f t="shared" si="63"/>
        <v>7.336624377819843</v>
      </c>
      <c r="M234" s="5">
        <f t="shared" si="64"/>
        <v>0.0020474300589264677</v>
      </c>
      <c r="N234" s="4">
        <f t="shared" si="65"/>
        <v>17035641.805297673</v>
      </c>
      <c r="O234" s="7">
        <f t="shared" si="55"/>
        <v>32.27070000000005</v>
      </c>
    </row>
    <row r="235" spans="1:15" ht="12.75">
      <c r="A235">
        <v>213</v>
      </c>
      <c r="B235" s="3">
        <f t="shared" si="52"/>
        <v>20.501250000000034</v>
      </c>
      <c r="C235" s="3">
        <f t="shared" si="56"/>
        <v>52.07317500000009</v>
      </c>
      <c r="D235" s="11">
        <f t="shared" si="53"/>
        <v>129000</v>
      </c>
      <c r="E235" s="2">
        <f t="shared" si="54"/>
        <v>1.783643881902723</v>
      </c>
      <c r="F235">
        <f t="shared" si="57"/>
        <v>0</v>
      </c>
      <c r="G235" s="1">
        <f t="shared" si="58"/>
        <v>0</v>
      </c>
      <c r="H235" s="1">
        <f t="shared" si="59"/>
        <v>106.125</v>
      </c>
      <c r="I235" s="1">
        <f t="shared" si="60"/>
        <v>269.5575</v>
      </c>
      <c r="J235" s="3">
        <f t="shared" si="61"/>
        <v>0.013180013962499999</v>
      </c>
      <c r="K235" s="3">
        <f t="shared" si="62"/>
        <v>0.023508451267605587</v>
      </c>
      <c r="L235" s="3">
        <f t="shared" si="63"/>
        <v>7.360243718008522</v>
      </c>
      <c r="M235" s="5">
        <f t="shared" si="64"/>
        <v>0.0020540215027000527</v>
      </c>
      <c r="N235" s="4">
        <f t="shared" si="65"/>
        <v>17090485.913215786</v>
      </c>
      <c r="O235" s="7">
        <f t="shared" si="55"/>
        <v>32.515175000000056</v>
      </c>
    </row>
    <row r="236" spans="1:15" ht="12.75">
      <c r="A236">
        <v>214</v>
      </c>
      <c r="B236" s="3">
        <f t="shared" si="52"/>
        <v>20.597500000000036</v>
      </c>
      <c r="C236" s="3">
        <f t="shared" si="56"/>
        <v>52.31765000000009</v>
      </c>
      <c r="D236" s="11">
        <f t="shared" si="53"/>
        <v>129000</v>
      </c>
      <c r="E236" s="2">
        <f t="shared" si="54"/>
        <v>1.7753090974078505</v>
      </c>
      <c r="F236">
        <f t="shared" si="57"/>
        <v>0</v>
      </c>
      <c r="G236" s="1">
        <f t="shared" si="58"/>
        <v>0</v>
      </c>
      <c r="H236" s="1">
        <f t="shared" si="59"/>
        <v>106.125</v>
      </c>
      <c r="I236" s="1">
        <f t="shared" si="60"/>
        <v>269.5575</v>
      </c>
      <c r="J236" s="3">
        <f t="shared" si="61"/>
        <v>0.013180013962499999</v>
      </c>
      <c r="K236" s="3">
        <f t="shared" si="62"/>
        <v>0.02339859869158874</v>
      </c>
      <c r="L236" s="3">
        <f t="shared" si="63"/>
        <v>7.383752169276127</v>
      </c>
      <c r="M236" s="5">
        <f t="shared" si="64"/>
        <v>0.0020605820007282213</v>
      </c>
      <c r="N236" s="4">
        <f t="shared" si="65"/>
        <v>17145072.537059166</v>
      </c>
      <c r="O236" s="7">
        <f t="shared" si="55"/>
        <v>32.75965000000006</v>
      </c>
    </row>
    <row r="237" spans="1:15" ht="12.75">
      <c r="A237">
        <v>215</v>
      </c>
      <c r="B237" s="3">
        <f t="shared" si="52"/>
        <v>20.693750000000037</v>
      </c>
      <c r="C237" s="3">
        <f t="shared" si="56"/>
        <v>52.562125000000094</v>
      </c>
      <c r="D237" s="11">
        <f t="shared" si="53"/>
        <v>129000</v>
      </c>
      <c r="E237" s="2">
        <f t="shared" si="54"/>
        <v>1.7670518457920001</v>
      </c>
      <c r="F237">
        <f t="shared" si="57"/>
        <v>0</v>
      </c>
      <c r="G237" s="1">
        <f t="shared" si="58"/>
        <v>0</v>
      </c>
      <c r="H237" s="1">
        <f t="shared" si="59"/>
        <v>106.125</v>
      </c>
      <c r="I237" s="1">
        <f t="shared" si="60"/>
        <v>269.5575</v>
      </c>
      <c r="J237" s="3">
        <f t="shared" si="61"/>
        <v>0.013180013962499999</v>
      </c>
      <c r="K237" s="3">
        <f t="shared" si="62"/>
        <v>0.023289767999999957</v>
      </c>
      <c r="L237" s="3">
        <f t="shared" si="63"/>
        <v>7.407150767967716</v>
      </c>
      <c r="M237" s="5">
        <f t="shared" si="64"/>
        <v>0.0020671118422235487</v>
      </c>
      <c r="N237" s="4">
        <f t="shared" si="65"/>
        <v>17199404.083221037</v>
      </c>
      <c r="O237" s="7">
        <f t="shared" si="55"/>
        <v>33.00412500000006</v>
      </c>
    </row>
    <row r="238" spans="1:15" ht="12.75">
      <c r="A238">
        <v>216</v>
      </c>
      <c r="B238" s="3">
        <f t="shared" si="52"/>
        <v>20.79000000000004</v>
      </c>
      <c r="C238" s="3">
        <f t="shared" si="56"/>
        <v>52.806600000000095</v>
      </c>
      <c r="D238" s="11">
        <f t="shared" si="53"/>
        <v>129000</v>
      </c>
      <c r="E238" s="2">
        <f t="shared" si="54"/>
        <v>1.7588710502096296</v>
      </c>
      <c r="F238">
        <f t="shared" si="57"/>
        <v>0</v>
      </c>
      <c r="G238" s="1">
        <f t="shared" si="58"/>
        <v>0</v>
      </c>
      <c r="H238" s="1">
        <f t="shared" si="59"/>
        <v>106.125</v>
      </c>
      <c r="I238" s="1">
        <f t="shared" si="60"/>
        <v>269.5575</v>
      </c>
      <c r="J238" s="3">
        <f t="shared" si="61"/>
        <v>0.013180013962499999</v>
      </c>
      <c r="K238" s="3">
        <f t="shared" si="62"/>
        <v>0.023181944999999954</v>
      </c>
      <c r="L238" s="3">
        <f t="shared" si="63"/>
        <v>7.4304405359677155</v>
      </c>
      <c r="M238" s="5">
        <f t="shared" si="64"/>
        <v>0.0020736113123630837</v>
      </c>
      <c r="N238" s="4">
        <f t="shared" si="65"/>
        <v>17253482.92451704</v>
      </c>
      <c r="O238" s="7">
        <f t="shared" si="55"/>
        <v>33.24860000000006</v>
      </c>
    </row>
    <row r="239" spans="1:15" ht="12.75">
      <c r="A239">
        <v>217</v>
      </c>
      <c r="B239" s="3">
        <f t="shared" si="52"/>
        <v>20.88625000000004</v>
      </c>
      <c r="C239" s="3">
        <f t="shared" si="56"/>
        <v>53.051075000000104</v>
      </c>
      <c r="D239" s="11">
        <f t="shared" si="53"/>
        <v>129000</v>
      </c>
      <c r="E239" s="2">
        <f t="shared" si="54"/>
        <v>1.7507656536648846</v>
      </c>
      <c r="F239">
        <f t="shared" si="57"/>
        <v>0</v>
      </c>
      <c r="G239" s="1">
        <f t="shared" si="58"/>
        <v>0</v>
      </c>
      <c r="H239" s="1">
        <f t="shared" si="59"/>
        <v>106.125</v>
      </c>
      <c r="I239" s="1">
        <f t="shared" si="60"/>
        <v>269.5575</v>
      </c>
      <c r="J239" s="3">
        <f t="shared" si="61"/>
        <v>0.013180013962499999</v>
      </c>
      <c r="K239" s="3">
        <f t="shared" si="62"/>
        <v>0.023075115760368616</v>
      </c>
      <c r="L239" s="3">
        <f t="shared" si="63"/>
        <v>7.453622480967716</v>
      </c>
      <c r="M239" s="5">
        <f t="shared" si="64"/>
        <v>0.0020800806923630833</v>
      </c>
      <c r="N239" s="4">
        <f t="shared" si="65"/>
        <v>17307311.400807034</v>
      </c>
      <c r="O239" s="7">
        <f t="shared" si="55"/>
        <v>33.49307500000007</v>
      </c>
    </row>
    <row r="240" spans="1:15" ht="12.75">
      <c r="A240">
        <v>218</v>
      </c>
      <c r="B240" s="3">
        <f t="shared" si="52"/>
        <v>20.98250000000004</v>
      </c>
      <c r="C240" s="3">
        <f t="shared" si="56"/>
        <v>53.295550000000105</v>
      </c>
      <c r="D240" s="11">
        <f t="shared" si="53"/>
        <v>129000</v>
      </c>
      <c r="E240" s="2">
        <f t="shared" si="54"/>
        <v>1.7427346185563302</v>
      </c>
      <c r="F240">
        <f t="shared" si="57"/>
        <v>0</v>
      </c>
      <c r="G240" s="1">
        <f t="shared" si="58"/>
        <v>0</v>
      </c>
      <c r="H240" s="1">
        <f t="shared" si="59"/>
        <v>106.125</v>
      </c>
      <c r="I240" s="1">
        <f t="shared" si="60"/>
        <v>269.5575</v>
      </c>
      <c r="J240" s="3">
        <f t="shared" si="61"/>
        <v>0.013180013962499999</v>
      </c>
      <c r="K240" s="3">
        <f t="shared" si="62"/>
        <v>0.02296926660550454</v>
      </c>
      <c r="L240" s="3">
        <f t="shared" si="63"/>
        <v>7.476697596728084</v>
      </c>
      <c r="M240" s="5">
        <f t="shared" si="64"/>
        <v>0.0020865202595520232</v>
      </c>
      <c r="N240" s="4">
        <f t="shared" si="65"/>
        <v>17360891.81960261</v>
      </c>
      <c r="O240" s="7">
        <f t="shared" si="55"/>
        <v>33.73755000000007</v>
      </c>
    </row>
    <row r="241" spans="1:15" ht="12.75">
      <c r="A241">
        <v>219</v>
      </c>
      <c r="B241" s="3">
        <f t="shared" si="52"/>
        <v>21.078750000000042</v>
      </c>
      <c r="C241" s="3">
        <f t="shared" si="56"/>
        <v>53.54002500000011</v>
      </c>
      <c r="D241" s="11">
        <f t="shared" si="53"/>
        <v>129000</v>
      </c>
      <c r="E241" s="2">
        <f t="shared" si="54"/>
        <v>1.734776926234155</v>
      </c>
      <c r="F241">
        <f t="shared" si="57"/>
        <v>0</v>
      </c>
      <c r="G241" s="1">
        <f t="shared" si="58"/>
        <v>0</v>
      </c>
      <c r="H241" s="1">
        <f t="shared" si="59"/>
        <v>106.125</v>
      </c>
      <c r="I241" s="1">
        <f t="shared" si="60"/>
        <v>269.5575</v>
      </c>
      <c r="J241" s="3">
        <f t="shared" si="61"/>
        <v>0.013180013962499999</v>
      </c>
      <c r="K241" s="3">
        <f t="shared" si="62"/>
        <v>0.022864384109588996</v>
      </c>
      <c r="L241" s="3">
        <f t="shared" si="63"/>
        <v>7.499666863333589</v>
      </c>
      <c r="M241" s="5">
        <f t="shared" si="64"/>
        <v>0.0020929302874419316</v>
      </c>
      <c r="N241" s="4">
        <f t="shared" si="65"/>
        <v>17414226.45666059</v>
      </c>
      <c r="O241" s="7">
        <f t="shared" si="55"/>
        <v>33.98202500000007</v>
      </c>
    </row>
    <row r="242" spans="1:15" ht="12.75">
      <c r="A242">
        <v>220</v>
      </c>
      <c r="B242" s="3">
        <f t="shared" si="52"/>
        <v>21.175000000000043</v>
      </c>
      <c r="C242" s="3">
        <f t="shared" si="56"/>
        <v>53.78450000000011</v>
      </c>
      <c r="D242" s="11">
        <f t="shared" si="53"/>
        <v>129000</v>
      </c>
      <c r="E242" s="2">
        <f t="shared" si="54"/>
        <v>1.7268915765694541</v>
      </c>
      <c r="F242">
        <f t="shared" si="57"/>
        <v>0</v>
      </c>
      <c r="G242" s="1">
        <f t="shared" si="58"/>
        <v>0</v>
      </c>
      <c r="H242" s="1">
        <f t="shared" si="59"/>
        <v>106.125</v>
      </c>
      <c r="I242" s="1">
        <f t="shared" si="60"/>
        <v>269.5575</v>
      </c>
      <c r="J242" s="3">
        <f t="shared" si="61"/>
        <v>0.013180013962499999</v>
      </c>
      <c r="K242" s="3">
        <f t="shared" si="62"/>
        <v>0.022760455090909043</v>
      </c>
      <c r="L242" s="3">
        <f t="shared" si="63"/>
        <v>7.522531247443178</v>
      </c>
      <c r="M242" s="5">
        <f t="shared" si="64"/>
        <v>0.002099311045798096</v>
      </c>
      <c r="N242" s="4">
        <f t="shared" si="65"/>
        <v>17467317.55656306</v>
      </c>
      <c r="O242" s="7">
        <f t="shared" si="55"/>
        <v>34.22650000000007</v>
      </c>
    </row>
    <row r="243" spans="1:15" ht="12.75">
      <c r="A243">
        <v>221</v>
      </c>
      <c r="B243" s="3">
        <f t="shared" si="52"/>
        <v>21.271250000000045</v>
      </c>
      <c r="C243" s="3">
        <f t="shared" si="56"/>
        <v>54.028975000000116</v>
      </c>
      <c r="D243" s="11">
        <f t="shared" si="53"/>
        <v>129000</v>
      </c>
      <c r="E243" s="2">
        <f t="shared" si="54"/>
        <v>1.7190775875352031</v>
      </c>
      <c r="F243">
        <f t="shared" si="57"/>
        <v>0</v>
      </c>
      <c r="G243" s="1">
        <f t="shared" si="58"/>
        <v>0</v>
      </c>
      <c r="H243" s="1">
        <f t="shared" si="59"/>
        <v>106.125</v>
      </c>
      <c r="I243" s="1">
        <f t="shared" si="60"/>
        <v>269.5575</v>
      </c>
      <c r="J243" s="3">
        <f t="shared" si="61"/>
        <v>0.013180013962499999</v>
      </c>
      <c r="K243" s="3">
        <f t="shared" si="62"/>
        <v>0.022657466606334793</v>
      </c>
      <c r="L243" s="3">
        <f t="shared" si="63"/>
        <v>7.545291702534087</v>
      </c>
      <c r="M243" s="5">
        <f t="shared" si="64"/>
        <v>0.002105662800707187</v>
      </c>
      <c r="N243" s="4">
        <f t="shared" si="65"/>
        <v>17520167.33328415</v>
      </c>
      <c r="O243" s="7">
        <f t="shared" si="55"/>
        <v>34.47097500000008</v>
      </c>
    </row>
    <row r="244" spans="1:15" ht="12.75">
      <c r="A244">
        <v>222</v>
      </c>
      <c r="B244" s="3">
        <f t="shared" si="52"/>
        <v>21.367500000000046</v>
      </c>
      <c r="C244" s="3">
        <f t="shared" si="56"/>
        <v>54.27345000000012</v>
      </c>
      <c r="D244" s="11">
        <f t="shared" si="53"/>
        <v>129000</v>
      </c>
      <c r="E244" s="2">
        <f t="shared" si="54"/>
        <v>1.7113339947985577</v>
      </c>
      <c r="F244">
        <f t="shared" si="57"/>
        <v>0</v>
      </c>
      <c r="G244" s="1">
        <f t="shared" si="58"/>
        <v>0</v>
      </c>
      <c r="H244" s="1">
        <f t="shared" si="59"/>
        <v>106.125</v>
      </c>
      <c r="I244" s="1">
        <f t="shared" si="60"/>
        <v>269.5575</v>
      </c>
      <c r="J244" s="3">
        <f t="shared" si="61"/>
        <v>0.013180013962499999</v>
      </c>
      <c r="K244" s="3">
        <f t="shared" si="62"/>
        <v>0.02255540594594589</v>
      </c>
      <c r="L244" s="3">
        <f t="shared" si="63"/>
        <v>7.567949169140421</v>
      </c>
      <c r="M244" s="5">
        <f t="shared" si="64"/>
        <v>0.0021119858146438383</v>
      </c>
      <c r="N244" s="4">
        <f t="shared" si="65"/>
        <v>17572777.97074406</v>
      </c>
      <c r="O244" s="7">
        <f t="shared" si="55"/>
        <v>34.71545000000008</v>
      </c>
    </row>
    <row r="245" spans="1:15" ht="12.75">
      <c r="A245">
        <v>223</v>
      </c>
      <c r="B245" s="3">
        <f t="shared" si="52"/>
        <v>21.463750000000047</v>
      </c>
      <c r="C245" s="3">
        <f t="shared" si="56"/>
        <v>54.51792500000012</v>
      </c>
      <c r="D245" s="11">
        <f t="shared" si="53"/>
        <v>129000</v>
      </c>
      <c r="E245" s="2">
        <f t="shared" si="54"/>
        <v>1.7036598513241248</v>
      </c>
      <c r="F245">
        <f t="shared" si="57"/>
        <v>0</v>
      </c>
      <c r="G245" s="1">
        <f t="shared" si="58"/>
        <v>0</v>
      </c>
      <c r="H245" s="1">
        <f t="shared" si="59"/>
        <v>106.125</v>
      </c>
      <c r="I245" s="1">
        <f t="shared" si="60"/>
        <v>269.5575</v>
      </c>
      <c r="J245" s="3">
        <f t="shared" si="61"/>
        <v>0.013180013962499999</v>
      </c>
      <c r="K245" s="3">
        <f t="shared" si="62"/>
        <v>0.022454260627802636</v>
      </c>
      <c r="L245" s="3">
        <f t="shared" si="63"/>
        <v>7.590504575086367</v>
      </c>
      <c r="M245" s="5">
        <f t="shared" si="64"/>
        <v>0.0021182803465357304</v>
      </c>
      <c r="N245" s="4">
        <f t="shared" si="65"/>
        <v>17625151.623350546</v>
      </c>
      <c r="O245" s="7">
        <f t="shared" si="55"/>
        <v>34.959925000000084</v>
      </c>
    </row>
    <row r="246" spans="1:15" ht="12.75">
      <c r="A246">
        <v>224</v>
      </c>
      <c r="B246" s="3">
        <f t="shared" si="52"/>
        <v>21.56000000000005</v>
      </c>
      <c r="C246" s="3">
        <f t="shared" si="56"/>
        <v>54.76240000000012</v>
      </c>
      <c r="D246" s="11">
        <f t="shared" si="53"/>
        <v>129000</v>
      </c>
      <c r="E246" s="2">
        <f t="shared" si="54"/>
        <v>1.6960542269878565</v>
      </c>
      <c r="F246">
        <f t="shared" si="57"/>
        <v>0</v>
      </c>
      <c r="G246" s="1">
        <f t="shared" si="58"/>
        <v>0</v>
      </c>
      <c r="H246" s="1">
        <f t="shared" si="59"/>
        <v>106.125</v>
      </c>
      <c r="I246" s="1">
        <f t="shared" si="60"/>
        <v>269.5575</v>
      </c>
      <c r="J246" s="3">
        <f t="shared" si="61"/>
        <v>0.013180013962499999</v>
      </c>
      <c r="K246" s="3">
        <f t="shared" si="62"/>
        <v>0.02235401839285709</v>
      </c>
      <c r="L246" s="3">
        <f t="shared" si="63"/>
        <v>7.61295883571417</v>
      </c>
      <c r="M246" s="5">
        <f t="shared" si="64"/>
        <v>0.0021245466518272104</v>
      </c>
      <c r="N246" s="4">
        <f t="shared" si="65"/>
        <v>17677290.416528303</v>
      </c>
      <c r="O246" s="7">
        <f t="shared" si="55"/>
        <v>35.204400000000085</v>
      </c>
    </row>
    <row r="247" spans="1:15" ht="12.75">
      <c r="A247">
        <v>225</v>
      </c>
      <c r="B247" s="3">
        <f t="shared" si="52"/>
        <v>21.65625000000005</v>
      </c>
      <c r="C247" s="3">
        <f t="shared" si="56"/>
        <v>55.00687500000013</v>
      </c>
      <c r="D247" s="11">
        <f t="shared" si="53"/>
        <v>129000</v>
      </c>
      <c r="E247" s="2">
        <f t="shared" si="54"/>
        <v>1.6885162082012435</v>
      </c>
      <c r="F247">
        <f t="shared" si="57"/>
        <v>0</v>
      </c>
      <c r="G247" s="1">
        <f t="shared" si="58"/>
        <v>0</v>
      </c>
      <c r="H247" s="1">
        <f t="shared" si="59"/>
        <v>106.125</v>
      </c>
      <c r="I247" s="1">
        <f t="shared" si="60"/>
        <v>269.5575</v>
      </c>
      <c r="J247" s="3">
        <f t="shared" si="61"/>
        <v>0.013180013962499999</v>
      </c>
      <c r="K247" s="3">
        <f t="shared" si="62"/>
        <v>0.022254667199999946</v>
      </c>
      <c r="L247" s="3">
        <f t="shared" si="63"/>
        <v>7.635312854107027</v>
      </c>
      <c r="M247" s="5">
        <f t="shared" si="64"/>
        <v>0.002130784982541496</v>
      </c>
      <c r="N247" s="4">
        <f t="shared" si="65"/>
        <v>17729196.447236516</v>
      </c>
      <c r="O247" s="7">
        <f t="shared" si="55"/>
        <v>35.44887500000009</v>
      </c>
    </row>
    <row r="248" spans="1:15" ht="12.75">
      <c r="A248">
        <v>226</v>
      </c>
      <c r="B248" s="3">
        <f t="shared" si="52"/>
        <v>21.75250000000005</v>
      </c>
      <c r="C248" s="3">
        <f t="shared" si="56"/>
        <v>55.25135000000013</v>
      </c>
      <c r="D248" s="11">
        <f t="shared" si="53"/>
        <v>129000</v>
      </c>
      <c r="E248" s="2">
        <f t="shared" si="54"/>
        <v>1.6810448975454857</v>
      </c>
      <c r="F248">
        <f t="shared" si="57"/>
        <v>0</v>
      </c>
      <c r="G248" s="1">
        <f t="shared" si="58"/>
        <v>0</v>
      </c>
      <c r="H248" s="1">
        <f t="shared" si="59"/>
        <v>106.125</v>
      </c>
      <c r="I248" s="1">
        <f t="shared" si="60"/>
        <v>269.5575</v>
      </c>
      <c r="J248" s="3">
        <f t="shared" si="61"/>
        <v>0.013180013962499999</v>
      </c>
      <c r="K248" s="3">
        <f t="shared" si="62"/>
        <v>0.02215619522123888</v>
      </c>
      <c r="L248" s="3">
        <f t="shared" si="63"/>
        <v>7.657567521307027</v>
      </c>
      <c r="M248" s="5">
        <f t="shared" si="64"/>
        <v>0.002136995587341496</v>
      </c>
      <c r="N248" s="4">
        <f t="shared" si="65"/>
        <v>17780871.784474917</v>
      </c>
      <c r="O248" s="7">
        <f t="shared" si="55"/>
        <v>35.693350000000095</v>
      </c>
    </row>
    <row r="249" spans="1:15" ht="12.75">
      <c r="A249">
        <v>227</v>
      </c>
      <c r="B249" s="3">
        <f t="shared" si="52"/>
        <v>21.848750000000052</v>
      </c>
      <c r="C249" s="3">
        <f t="shared" si="56"/>
        <v>55.49582500000013</v>
      </c>
      <c r="D249" s="11">
        <f t="shared" si="53"/>
        <v>129000</v>
      </c>
      <c r="E249" s="2">
        <f t="shared" si="54"/>
        <v>1.6736394134153294</v>
      </c>
      <c r="F249">
        <f t="shared" si="57"/>
        <v>0</v>
      </c>
      <c r="G249" s="1">
        <f t="shared" si="58"/>
        <v>0</v>
      </c>
      <c r="H249" s="1">
        <f t="shared" si="59"/>
        <v>106.125</v>
      </c>
      <c r="I249" s="1">
        <f t="shared" si="60"/>
        <v>269.5575</v>
      </c>
      <c r="J249" s="3">
        <f t="shared" si="61"/>
        <v>0.013180013962499999</v>
      </c>
      <c r="K249" s="3">
        <f t="shared" si="62"/>
        <v>0.02205859083700435</v>
      </c>
      <c r="L249" s="3">
        <f t="shared" si="63"/>
        <v>7.679723716528266</v>
      </c>
      <c r="M249" s="5">
        <f t="shared" si="64"/>
        <v>0.0021431787115892835</v>
      </c>
      <c r="N249" s="4">
        <f t="shared" si="65"/>
        <v>17832318.469778635</v>
      </c>
      <c r="O249" s="7">
        <f t="shared" si="55"/>
        <v>35.937825000000096</v>
      </c>
    </row>
    <row r="250" spans="1:15" ht="12.75">
      <c r="A250">
        <v>228</v>
      </c>
      <c r="B250" s="3">
        <f t="shared" si="52"/>
        <v>21.945000000000054</v>
      </c>
      <c r="C250" s="3">
        <f t="shared" si="56"/>
        <v>55.74030000000014</v>
      </c>
      <c r="D250" s="11">
        <f t="shared" si="53"/>
        <v>129000</v>
      </c>
      <c r="E250" s="2">
        <f t="shared" si="54"/>
        <v>1.6662988896722795</v>
      </c>
      <c r="F250">
        <f t="shared" si="57"/>
        <v>0</v>
      </c>
      <c r="G250" s="1">
        <f t="shared" si="58"/>
        <v>0</v>
      </c>
      <c r="H250" s="1">
        <f t="shared" si="59"/>
        <v>106.125</v>
      </c>
      <c r="I250" s="1">
        <f t="shared" si="60"/>
        <v>269.5575</v>
      </c>
      <c r="J250" s="3">
        <f t="shared" si="61"/>
        <v>0.013180013962499999</v>
      </c>
      <c r="K250" s="3">
        <f t="shared" si="62"/>
        <v>0.02196184263157889</v>
      </c>
      <c r="L250" s="3">
        <f t="shared" si="63"/>
        <v>7.701782307365271</v>
      </c>
      <c r="M250" s="5">
        <f t="shared" si="64"/>
        <v>0.0021493345974042616</v>
      </c>
      <c r="N250" s="4">
        <f t="shared" si="65"/>
        <v>17883538.51770216</v>
      </c>
      <c r="O250" s="7">
        <f t="shared" si="55"/>
        <v>36.182300000000104</v>
      </c>
    </row>
    <row r="251" spans="1:15" ht="12.75">
      <c r="A251">
        <v>229</v>
      </c>
      <c r="B251" s="3">
        <f t="shared" si="52"/>
        <v>22.041250000000055</v>
      </c>
      <c r="C251" s="3">
        <f t="shared" si="56"/>
        <v>55.98477500000014</v>
      </c>
      <c r="D251" s="11">
        <f t="shared" si="53"/>
        <v>129000</v>
      </c>
      <c r="E251" s="2">
        <f t="shared" si="54"/>
        <v>1.6590224753068983</v>
      </c>
      <c r="F251">
        <f t="shared" si="57"/>
        <v>0</v>
      </c>
      <c r="G251" s="1">
        <f t="shared" si="58"/>
        <v>0</v>
      </c>
      <c r="H251" s="1">
        <f t="shared" si="59"/>
        <v>106.125</v>
      </c>
      <c r="I251" s="1">
        <f t="shared" si="60"/>
        <v>269.5575</v>
      </c>
      <c r="J251" s="3">
        <f t="shared" si="61"/>
        <v>0.013180013962499999</v>
      </c>
      <c r="K251" s="3">
        <f t="shared" si="62"/>
        <v>0.02186593938864623</v>
      </c>
      <c r="L251" s="3">
        <f t="shared" si="63"/>
        <v>7.7237441499968496</v>
      </c>
      <c r="M251" s="5">
        <f t="shared" si="64"/>
        <v>0.0021554634837200513</v>
      </c>
      <c r="N251" s="4">
        <f t="shared" si="65"/>
        <v>17934533.916292686</v>
      </c>
      <c r="O251" s="7">
        <f t="shared" si="55"/>
        <v>36.426775000000106</v>
      </c>
    </row>
    <row r="252" spans="1:15" ht="12.75">
      <c r="A252">
        <v>230</v>
      </c>
      <c r="B252" s="3">
        <f t="shared" si="52"/>
        <v>22.137500000000056</v>
      </c>
      <c r="C252" s="3">
        <f t="shared" si="56"/>
        <v>56.22925000000014</v>
      </c>
      <c r="D252" s="11">
        <f t="shared" si="53"/>
        <v>129000</v>
      </c>
      <c r="E252" s="2">
        <f t="shared" si="54"/>
        <v>1.6518093341099118</v>
      </c>
      <c r="F252">
        <f t="shared" si="57"/>
        <v>0</v>
      </c>
      <c r="G252" s="1">
        <f t="shared" si="58"/>
        <v>0</v>
      </c>
      <c r="H252" s="1">
        <f t="shared" si="59"/>
        <v>106.125</v>
      </c>
      <c r="I252" s="1">
        <f t="shared" si="60"/>
        <v>269.5575</v>
      </c>
      <c r="J252" s="3">
        <f t="shared" si="61"/>
        <v>0.013180013962499999</v>
      </c>
      <c r="K252" s="3">
        <f t="shared" si="62"/>
        <v>0.021770870086956464</v>
      </c>
      <c r="L252" s="3">
        <f t="shared" si="63"/>
        <v>7.7456100893854956</v>
      </c>
      <c r="M252" s="5">
        <f t="shared" si="64"/>
        <v>0.002161565606340138</v>
      </c>
      <c r="N252" s="4">
        <f t="shared" si="65"/>
        <v>17985306.62755312</v>
      </c>
      <c r="O252" s="7">
        <f t="shared" si="55"/>
        <v>36.67125000000011</v>
      </c>
    </row>
    <row r="253" spans="1:15" ht="12.75">
      <c r="A253">
        <v>231</v>
      </c>
      <c r="B253" s="3">
        <f t="shared" si="52"/>
        <v>22.233750000000057</v>
      </c>
      <c r="C253" s="3">
        <f t="shared" si="56"/>
        <v>56.473725000000144</v>
      </c>
      <c r="D253" s="11">
        <f t="shared" si="53"/>
        <v>129000</v>
      </c>
      <c r="E253" s="2">
        <f t="shared" si="54"/>
        <v>1.6446586443518603</v>
      </c>
      <c r="F253">
        <f t="shared" si="57"/>
        <v>0</v>
      </c>
      <c r="G253" s="1">
        <f t="shared" si="58"/>
        <v>0</v>
      </c>
      <c r="H253" s="1">
        <f t="shared" si="59"/>
        <v>106.125</v>
      </c>
      <c r="I253" s="1">
        <f t="shared" si="60"/>
        <v>269.5575</v>
      </c>
      <c r="J253" s="3">
        <f t="shared" si="61"/>
        <v>0.013180013962499999</v>
      </c>
      <c r="K253" s="3">
        <f t="shared" si="62"/>
        <v>0.02167662389610384</v>
      </c>
      <c r="L253" s="3">
        <f t="shared" si="63"/>
        <v>7.767380959472452</v>
      </c>
      <c r="M253" s="5">
        <f t="shared" si="64"/>
        <v>0.0021676411979923123</v>
      </c>
      <c r="N253" s="4">
        <f t="shared" si="65"/>
        <v>18035858.587895036</v>
      </c>
      <c r="O253" s="7">
        <f t="shared" si="55"/>
        <v>36.91572500000011</v>
      </c>
    </row>
    <row r="254" spans="1:15" ht="12.75">
      <c r="A254">
        <v>232</v>
      </c>
      <c r="B254" s="3">
        <f t="shared" si="52"/>
        <v>22.33000000000006</v>
      </c>
      <c r="C254" s="3">
        <f t="shared" si="56"/>
        <v>56.71820000000015</v>
      </c>
      <c r="D254" s="11">
        <f t="shared" si="53"/>
        <v>129000</v>
      </c>
      <c r="E254" s="2">
        <f t="shared" si="54"/>
        <v>1.637569598471033</v>
      </c>
      <c r="F254">
        <f t="shared" si="57"/>
        <v>0</v>
      </c>
      <c r="G254" s="1">
        <f t="shared" si="58"/>
        <v>0</v>
      </c>
      <c r="H254" s="1">
        <f t="shared" si="59"/>
        <v>106.125</v>
      </c>
      <c r="I254" s="1">
        <f t="shared" si="60"/>
        <v>269.5575</v>
      </c>
      <c r="J254" s="3">
        <f t="shared" si="61"/>
        <v>0.013180013962499999</v>
      </c>
      <c r="K254" s="3">
        <f t="shared" si="62"/>
        <v>0.02158319017241373</v>
      </c>
      <c r="L254" s="3">
        <f t="shared" si="63"/>
        <v>7.789057583368556</v>
      </c>
      <c r="M254" s="5">
        <f t="shared" si="64"/>
        <v>0.0021736904883819224</v>
      </c>
      <c r="N254" s="4">
        <f t="shared" si="65"/>
        <v>18086191.708581787</v>
      </c>
      <c r="O254" s="7">
        <f t="shared" si="55"/>
        <v>37.16020000000012</v>
      </c>
    </row>
    <row r="255" spans="1:15" ht="12.75">
      <c r="A255">
        <v>233</v>
      </c>
      <c r="B255" s="3">
        <f t="shared" si="52"/>
        <v>22.42625000000006</v>
      </c>
      <c r="C255" s="3">
        <f t="shared" si="56"/>
        <v>56.962675000000154</v>
      </c>
      <c r="D255" s="11">
        <f t="shared" si="53"/>
        <v>129000</v>
      </c>
      <c r="E255" s="2">
        <f t="shared" si="54"/>
        <v>1.6305414027694407</v>
      </c>
      <c r="F255">
        <f t="shared" si="57"/>
        <v>0</v>
      </c>
      <c r="G255" s="1">
        <f t="shared" si="58"/>
        <v>0</v>
      </c>
      <c r="H255" s="1">
        <f t="shared" si="59"/>
        <v>106.125</v>
      </c>
      <c r="I255" s="1">
        <f t="shared" si="60"/>
        <v>269.5575</v>
      </c>
      <c r="J255" s="3">
        <f t="shared" si="61"/>
        <v>0.013180013962499999</v>
      </c>
      <c r="K255" s="3">
        <f t="shared" si="62"/>
        <v>0.02149055845493556</v>
      </c>
      <c r="L255" s="3">
        <f t="shared" si="63"/>
        <v>7.810640773540969</v>
      </c>
      <c r="M255" s="5">
        <f t="shared" si="64"/>
        <v>0.0021797137042439915</v>
      </c>
      <c r="N255" s="4">
        <f t="shared" si="65"/>
        <v>18136307.87616213</v>
      </c>
      <c r="O255" s="7">
        <f t="shared" si="55"/>
        <v>37.40467500000012</v>
      </c>
    </row>
    <row r="256" spans="1:15" ht="12.75">
      <c r="A256">
        <v>234</v>
      </c>
      <c r="B256" s="3">
        <f t="shared" si="52"/>
        <v>22.52250000000006</v>
      </c>
      <c r="C256" s="3">
        <f t="shared" si="56"/>
        <v>57.207150000000155</v>
      </c>
      <c r="D256" s="11">
        <f t="shared" si="53"/>
        <v>129000</v>
      </c>
      <c r="E256" s="2">
        <f t="shared" si="54"/>
        <v>1.6235732771165798</v>
      </c>
      <c r="F256">
        <f t="shared" si="57"/>
        <v>0</v>
      </c>
      <c r="G256" s="1">
        <f t="shared" si="58"/>
        <v>0</v>
      </c>
      <c r="H256" s="1">
        <f t="shared" si="59"/>
        <v>106.125</v>
      </c>
      <c r="I256" s="1">
        <f t="shared" si="60"/>
        <v>269.5575</v>
      </c>
      <c r="J256" s="3">
        <f t="shared" si="61"/>
        <v>0.013180013962499999</v>
      </c>
      <c r="K256" s="3">
        <f t="shared" si="62"/>
        <v>0.021398718461538402</v>
      </c>
      <c r="L256" s="3">
        <f t="shared" si="63"/>
        <v>7.832131331995905</v>
      </c>
      <c r="M256" s="5">
        <f t="shared" si="64"/>
        <v>0.002185711069394206</v>
      </c>
      <c r="N256" s="4">
        <f t="shared" si="65"/>
        <v>18186208.95289449</v>
      </c>
      <c r="O256" s="7">
        <f t="shared" si="55"/>
        <v>37.64915000000012</v>
      </c>
    </row>
    <row r="257" spans="1:15" ht="12.75">
      <c r="A257">
        <v>235</v>
      </c>
      <c r="B257" s="3">
        <f t="shared" si="52"/>
        <v>22.618750000000063</v>
      </c>
      <c r="C257" s="3">
        <f t="shared" si="56"/>
        <v>57.451625000000156</v>
      </c>
      <c r="D257" s="11">
        <f t="shared" si="53"/>
        <v>129000</v>
      </c>
      <c r="E257" s="2">
        <f t="shared" si="54"/>
        <v>1.6166644546607642</v>
      </c>
      <c r="F257">
        <f t="shared" si="57"/>
        <v>0</v>
      </c>
      <c r="G257" s="1">
        <f t="shared" si="58"/>
        <v>0</v>
      </c>
      <c r="H257" s="1">
        <f t="shared" si="59"/>
        <v>106.125</v>
      </c>
      <c r="I257" s="1">
        <f t="shared" si="60"/>
        <v>269.5575</v>
      </c>
      <c r="J257" s="3">
        <f t="shared" si="61"/>
        <v>0.013180013962499999</v>
      </c>
      <c r="K257" s="3">
        <f t="shared" si="62"/>
        <v>0.02130766008510632</v>
      </c>
      <c r="L257" s="3">
        <f t="shared" si="63"/>
        <v>7.853530050457444</v>
      </c>
      <c r="M257" s="5">
        <f t="shared" si="64"/>
        <v>0.002191682804778821</v>
      </c>
      <c r="N257" s="4">
        <f t="shared" si="65"/>
        <v>18235896.777162183</v>
      </c>
      <c r="O257" s="7">
        <f t="shared" si="55"/>
        <v>37.89362500000012</v>
      </c>
    </row>
    <row r="258" spans="1:15" ht="12.75">
      <c r="A258">
        <v>236</v>
      </c>
      <c r="B258" s="3">
        <f t="shared" si="52"/>
        <v>22.715000000000064</v>
      </c>
      <c r="C258" s="3">
        <f t="shared" si="56"/>
        <v>57.696100000000165</v>
      </c>
      <c r="D258" s="11">
        <f t="shared" si="53"/>
        <v>129000</v>
      </c>
      <c r="E258" s="2">
        <f t="shared" si="54"/>
        <v>1.609814181547795</v>
      </c>
      <c r="F258">
        <f t="shared" si="57"/>
        <v>0</v>
      </c>
      <c r="G258" s="1">
        <f t="shared" si="58"/>
        <v>0</v>
      </c>
      <c r="H258" s="1">
        <f t="shared" si="59"/>
        <v>106.125</v>
      </c>
      <c r="I258" s="1">
        <f t="shared" si="60"/>
        <v>269.5575</v>
      </c>
      <c r="J258" s="3">
        <f t="shared" si="61"/>
        <v>0.013180013962499999</v>
      </c>
      <c r="K258" s="3">
        <f t="shared" si="62"/>
        <v>0.021217373389830447</v>
      </c>
      <c r="L258" s="3">
        <f t="shared" si="63"/>
        <v>7.87483771054255</v>
      </c>
      <c r="M258" s="5">
        <f t="shared" si="64"/>
        <v>0.0021976291285235026</v>
      </c>
      <c r="N258" s="4">
        <f t="shared" si="65"/>
        <v>18285373.163879804</v>
      </c>
      <c r="O258" s="7">
        <f t="shared" si="55"/>
        <v>38.13810000000013</v>
      </c>
    </row>
    <row r="259" spans="1:15" ht="12.75">
      <c r="A259">
        <v>237</v>
      </c>
      <c r="B259" s="3">
        <f t="shared" si="52"/>
        <v>22.811250000000065</v>
      </c>
      <c r="C259" s="3">
        <f t="shared" si="56"/>
        <v>57.940575000000166</v>
      </c>
      <c r="D259" s="11">
        <f t="shared" si="53"/>
        <v>129000</v>
      </c>
      <c r="E259" s="2">
        <f t="shared" si="54"/>
        <v>1.6030217166467495</v>
      </c>
      <c r="F259">
        <f t="shared" si="57"/>
        <v>0</v>
      </c>
      <c r="G259" s="1">
        <f t="shared" si="58"/>
        <v>0</v>
      </c>
      <c r="H259" s="1">
        <f t="shared" si="59"/>
        <v>106.125</v>
      </c>
      <c r="I259" s="1">
        <f t="shared" si="60"/>
        <v>269.5575</v>
      </c>
      <c r="J259" s="3">
        <f t="shared" si="61"/>
        <v>0.013180013962499999</v>
      </c>
      <c r="K259" s="3">
        <f t="shared" si="62"/>
        <v>0.021127848607594875</v>
      </c>
      <c r="L259" s="3">
        <f t="shared" si="63"/>
        <v>7.896055083932381</v>
      </c>
      <c r="M259" s="5">
        <f t="shared" si="64"/>
        <v>0.0022035502559811294</v>
      </c>
      <c r="N259" s="4">
        <f t="shared" si="65"/>
        <v>18334639.904890988</v>
      </c>
      <c r="O259" s="7">
        <f t="shared" si="55"/>
        <v>38.38257500000013</v>
      </c>
    </row>
    <row r="260" spans="1:15" ht="12.75">
      <c r="A260">
        <v>238</v>
      </c>
      <c r="B260" s="3">
        <f t="shared" si="52"/>
        <v>22.907500000000066</v>
      </c>
      <c r="C260" s="3">
        <f t="shared" si="56"/>
        <v>58.18505000000017</v>
      </c>
      <c r="D260" s="11">
        <f t="shared" si="53"/>
        <v>129000</v>
      </c>
      <c r="E260" s="2">
        <f t="shared" si="54"/>
        <v>1.5962863312826872</v>
      </c>
      <c r="F260">
        <f t="shared" si="57"/>
        <v>0</v>
      </c>
      <c r="G260" s="1">
        <f t="shared" si="58"/>
        <v>0</v>
      </c>
      <c r="H260" s="1">
        <f t="shared" si="59"/>
        <v>106.125</v>
      </c>
      <c r="I260" s="1">
        <f t="shared" si="60"/>
        <v>269.5575</v>
      </c>
      <c r="J260" s="3">
        <f t="shared" si="61"/>
        <v>0.013180013962499999</v>
      </c>
      <c r="K260" s="3">
        <f t="shared" si="62"/>
        <v>0.021039076134453716</v>
      </c>
      <c r="L260" s="3">
        <f t="shared" si="63"/>
        <v>7.917182932539975</v>
      </c>
      <c r="M260" s="5">
        <f t="shared" si="64"/>
        <v>0.002209446399778598</v>
      </c>
      <c r="N260" s="4">
        <f t="shared" si="65"/>
        <v>18383698.769357827</v>
      </c>
      <c r="O260" s="7">
        <f t="shared" si="55"/>
        <v>38.62705000000013</v>
      </c>
    </row>
    <row r="261" spans="1:15" ht="12.75">
      <c r="A261">
        <v>239</v>
      </c>
      <c r="B261" s="3">
        <f t="shared" si="52"/>
        <v>23.003750000000068</v>
      </c>
      <c r="C261" s="3">
        <f t="shared" si="56"/>
        <v>58.429525000000176</v>
      </c>
      <c r="D261" s="11">
        <f t="shared" si="53"/>
        <v>129000</v>
      </c>
      <c r="E261" s="2">
        <f t="shared" si="54"/>
        <v>1.5896073089760652</v>
      </c>
      <c r="F261">
        <f t="shared" si="57"/>
        <v>0</v>
      </c>
      <c r="G261" s="1">
        <f t="shared" si="58"/>
        <v>0</v>
      </c>
      <c r="H261" s="1">
        <f t="shared" si="59"/>
        <v>106.125</v>
      </c>
      <c r="I261" s="1">
        <f t="shared" si="60"/>
        <v>269.5575</v>
      </c>
      <c r="J261" s="3">
        <f t="shared" si="61"/>
        <v>0.013180013962499999</v>
      </c>
      <c r="K261" s="3">
        <f t="shared" si="62"/>
        <v>0.02095104652719659</v>
      </c>
      <c r="L261" s="3">
        <f t="shared" si="63"/>
        <v>7.938222008674429</v>
      </c>
      <c r="M261" s="5">
        <f t="shared" si="64"/>
        <v>0.002215317769862631</v>
      </c>
      <c r="N261" s="4">
        <f t="shared" si="65"/>
        <v>18432551.504142024</v>
      </c>
      <c r="O261" s="7">
        <f t="shared" si="55"/>
        <v>38.87152500000014</v>
      </c>
    </row>
    <row r="262" spans="1:15" ht="12.75">
      <c r="A262">
        <v>240</v>
      </c>
      <c r="B262" s="3">
        <f t="shared" si="52"/>
        <v>23.10000000000007</v>
      </c>
      <c r="C262" s="3">
        <f t="shared" si="56"/>
        <v>58.67400000000018</v>
      </c>
      <c r="D262" s="11">
        <f t="shared" si="53"/>
        <v>129000</v>
      </c>
      <c r="E262" s="2">
        <f t="shared" si="54"/>
        <v>1.5829839451886647</v>
      </c>
      <c r="F262">
        <f t="shared" si="57"/>
        <v>0</v>
      </c>
      <c r="G262" s="1">
        <f t="shared" si="58"/>
        <v>0</v>
      </c>
      <c r="H262" s="1">
        <f t="shared" si="59"/>
        <v>106.125</v>
      </c>
      <c r="I262" s="1">
        <f t="shared" si="60"/>
        <v>269.5575</v>
      </c>
      <c r="J262" s="3">
        <f t="shared" si="61"/>
        <v>0.013180013962499999</v>
      </c>
      <c r="K262" s="3">
        <f t="shared" si="62"/>
        <v>0.020863750499999934</v>
      </c>
      <c r="L262" s="3">
        <f t="shared" si="63"/>
        <v>7.959173055201625</v>
      </c>
      <c r="M262" s="5">
        <f t="shared" si="64"/>
        <v>0.0022211645735446396</v>
      </c>
      <c r="N262" s="4">
        <f t="shared" si="65"/>
        <v>18481199.834178172</v>
      </c>
      <c r="O262" s="7">
        <f t="shared" si="55"/>
        <v>39.11600000000014</v>
      </c>
    </row>
    <row r="263" spans="1:15" ht="12.75">
      <c r="A263">
        <v>241</v>
      </c>
      <c r="B263" s="3">
        <f t="shared" si="52"/>
        <v>23.19625000000007</v>
      </c>
      <c r="C263" s="3">
        <f t="shared" si="56"/>
        <v>58.91847500000018</v>
      </c>
      <c r="D263" s="11">
        <f t="shared" si="53"/>
        <v>129000</v>
      </c>
      <c r="E263" s="2">
        <f t="shared" si="54"/>
        <v>1.5764155470758485</v>
      </c>
      <c r="F263">
        <f t="shared" si="57"/>
        <v>0</v>
      </c>
      <c r="G263" s="1">
        <f t="shared" si="58"/>
        <v>0</v>
      </c>
      <c r="H263" s="1">
        <f t="shared" si="59"/>
        <v>106.125</v>
      </c>
      <c r="I263" s="1">
        <f t="shared" si="60"/>
        <v>269.5575</v>
      </c>
      <c r="J263" s="3">
        <f t="shared" si="61"/>
        <v>0.013180013962499999</v>
      </c>
      <c r="K263" s="3">
        <f t="shared" si="62"/>
        <v>0.02077717892116176</v>
      </c>
      <c r="L263" s="3">
        <f t="shared" si="63"/>
        <v>7.9800368057016255</v>
      </c>
      <c r="M263" s="5">
        <f t="shared" si="64"/>
        <v>0.0022269870155446395</v>
      </c>
      <c r="N263" s="4">
        <f t="shared" si="65"/>
        <v>18529645.46283917</v>
      </c>
      <c r="O263" s="7">
        <f t="shared" si="55"/>
        <v>39.36047500000014</v>
      </c>
    </row>
    <row r="264" spans="1:15" ht="12.75">
      <c r="A264">
        <v>242</v>
      </c>
      <c r="B264" s="3">
        <f t="shared" si="52"/>
        <v>23.29250000000007</v>
      </c>
      <c r="C264" s="3">
        <f t="shared" si="56"/>
        <v>59.16295000000018</v>
      </c>
      <c r="D264" s="11">
        <f t="shared" si="53"/>
        <v>129000</v>
      </c>
      <c r="E264" s="2">
        <f t="shared" si="54"/>
        <v>1.5699014332449568</v>
      </c>
      <c r="F264">
        <f t="shared" si="57"/>
        <v>0</v>
      </c>
      <c r="G264" s="1">
        <f t="shared" si="58"/>
        <v>0</v>
      </c>
      <c r="H264" s="1">
        <f t="shared" si="59"/>
        <v>106.125</v>
      </c>
      <c r="I264" s="1">
        <f t="shared" si="60"/>
        <v>269.5575</v>
      </c>
      <c r="J264" s="3">
        <f t="shared" si="61"/>
        <v>0.013180013962499999</v>
      </c>
      <c r="K264" s="3">
        <f t="shared" si="62"/>
        <v>0.02069132280991729</v>
      </c>
      <c r="L264" s="3">
        <f t="shared" si="63"/>
        <v>8.000813984622788</v>
      </c>
      <c r="M264" s="5">
        <f t="shared" si="64"/>
        <v>0.0022327852980342667</v>
      </c>
      <c r="N264" s="4">
        <f t="shared" si="65"/>
        <v>18577890.072294116</v>
      </c>
      <c r="O264" s="7">
        <f t="shared" si="55"/>
        <v>39.604950000000144</v>
      </c>
    </row>
    <row r="265" spans="1:15" ht="12.75">
      <c r="A265">
        <v>243</v>
      </c>
      <c r="B265" s="3">
        <f t="shared" si="52"/>
        <v>23.388750000000073</v>
      </c>
      <c r="C265" s="3">
        <f t="shared" si="56"/>
        <v>59.40742500000019</v>
      </c>
      <c r="D265" s="11">
        <f t="shared" si="53"/>
        <v>129000</v>
      </c>
      <c r="E265" s="2">
        <f t="shared" si="54"/>
        <v>1.5634409335196686</v>
      </c>
      <c r="F265">
        <f t="shared" si="57"/>
        <v>0</v>
      </c>
      <c r="G265" s="1">
        <f t="shared" si="58"/>
        <v>0</v>
      </c>
      <c r="H265" s="1">
        <f t="shared" si="59"/>
        <v>106.125</v>
      </c>
      <c r="I265" s="1">
        <f t="shared" si="60"/>
        <v>269.5575</v>
      </c>
      <c r="J265" s="3">
        <f t="shared" si="61"/>
        <v>0.013180013962499999</v>
      </c>
      <c r="K265" s="3">
        <f t="shared" si="62"/>
        <v>0.020606173333333266</v>
      </c>
      <c r="L265" s="3">
        <f t="shared" si="63"/>
        <v>8.021505307432705</v>
      </c>
      <c r="M265" s="5">
        <f t="shared" si="64"/>
        <v>0.0022385596206788943</v>
      </c>
      <c r="N265" s="4">
        <f t="shared" si="65"/>
        <v>18625935.32385874</v>
      </c>
      <c r="O265" s="7">
        <f t="shared" si="55"/>
        <v>39.84942500000015</v>
      </c>
    </row>
    <row r="266" spans="1:15" ht="12.75">
      <c r="A266">
        <v>244</v>
      </c>
      <c r="B266" s="3">
        <f t="shared" si="52"/>
        <v>23.485000000000074</v>
      </c>
      <c r="C266" s="3">
        <f t="shared" si="56"/>
        <v>59.65190000000019</v>
      </c>
      <c r="D266" s="11">
        <f t="shared" si="53"/>
        <v>129000</v>
      </c>
      <c r="E266" s="2">
        <f t="shared" si="54"/>
        <v>1.5570333887101617</v>
      </c>
      <c r="F266">
        <f t="shared" si="57"/>
        <v>0</v>
      </c>
      <c r="G266" s="1">
        <f t="shared" si="58"/>
        <v>0</v>
      </c>
      <c r="H266" s="1">
        <f t="shared" si="59"/>
        <v>106.125</v>
      </c>
      <c r="I266" s="1">
        <f t="shared" si="60"/>
        <v>269.5575</v>
      </c>
      <c r="J266" s="3">
        <f t="shared" si="61"/>
        <v>0.013180013962499999</v>
      </c>
      <c r="K266" s="3">
        <f t="shared" si="62"/>
        <v>0.02052172180327862</v>
      </c>
      <c r="L266" s="3">
        <f t="shared" si="63"/>
        <v>8.042111480766037</v>
      </c>
      <c r="M266" s="5">
        <f t="shared" si="64"/>
        <v>0.002244310180678894</v>
      </c>
      <c r="N266" s="4">
        <f t="shared" si="65"/>
        <v>18673782.858338736</v>
      </c>
      <c r="O266" s="7">
        <f t="shared" si="55"/>
        <v>40.093900000000154</v>
      </c>
    </row>
    <row r="267" spans="1:15" ht="12.75">
      <c r="A267">
        <v>245</v>
      </c>
      <c r="B267" s="3">
        <f t="shared" si="52"/>
        <v>23.581250000000075</v>
      </c>
      <c r="C267" s="3">
        <f t="shared" si="56"/>
        <v>59.89637500000019</v>
      </c>
      <c r="D267" s="11">
        <f t="shared" si="53"/>
        <v>129000</v>
      </c>
      <c r="E267" s="2">
        <f t="shared" si="54"/>
        <v>1.5506781503888958</v>
      </c>
      <c r="F267">
        <f t="shared" si="57"/>
        <v>0</v>
      </c>
      <c r="G267" s="1">
        <f t="shared" si="58"/>
        <v>0</v>
      </c>
      <c r="H267" s="1">
        <f t="shared" si="59"/>
        <v>106.125</v>
      </c>
      <c r="I267" s="1">
        <f t="shared" si="60"/>
        <v>269.5575</v>
      </c>
      <c r="J267" s="3">
        <f t="shared" si="61"/>
        <v>0.013180013962499999</v>
      </c>
      <c r="K267" s="3">
        <f t="shared" si="62"/>
        <v>0.02043795967346932</v>
      </c>
      <c r="L267" s="3">
        <f t="shared" si="63"/>
        <v>8.062633202569316</v>
      </c>
      <c r="M267" s="5">
        <f t="shared" si="64"/>
        <v>0.0022500371728100418</v>
      </c>
      <c r="N267" s="4">
        <f t="shared" si="65"/>
        <v>18721434.296365954</v>
      </c>
      <c r="O267" s="7">
        <f t="shared" si="55"/>
        <v>40.338375000000156</v>
      </c>
    </row>
    <row r="268" spans="1:15" ht="12.75">
      <c r="A268">
        <v>246</v>
      </c>
      <c r="B268" s="3">
        <f t="shared" si="52"/>
        <v>23.677500000000077</v>
      </c>
      <c r="C268" s="3">
        <f t="shared" si="56"/>
        <v>60.14085000000019</v>
      </c>
      <c r="D268" s="11">
        <f t="shared" si="53"/>
        <v>129000</v>
      </c>
      <c r="E268" s="2">
        <f t="shared" si="54"/>
        <v>1.5443745806718678</v>
      </c>
      <c r="F268">
        <f t="shared" si="57"/>
        <v>0</v>
      </c>
      <c r="G268" s="1">
        <f t="shared" si="58"/>
        <v>0</v>
      </c>
      <c r="H268" s="1">
        <f t="shared" si="59"/>
        <v>106.125</v>
      </c>
      <c r="I268" s="1">
        <f t="shared" si="60"/>
        <v>269.5575</v>
      </c>
      <c r="J268" s="3">
        <f t="shared" si="61"/>
        <v>0.013180013962499999</v>
      </c>
      <c r="K268" s="3">
        <f t="shared" si="62"/>
        <v>0.0203548785365853</v>
      </c>
      <c r="L268" s="3">
        <f t="shared" si="63"/>
        <v>8.083071162242785</v>
      </c>
      <c r="M268" s="5">
        <f t="shared" si="64"/>
        <v>0.002255740789463103</v>
      </c>
      <c r="N268" s="4">
        <f t="shared" si="65"/>
        <v>18768891.23872775</v>
      </c>
      <c r="O268" s="7">
        <f t="shared" si="55"/>
        <v>40.58285000000016</v>
      </c>
    </row>
    <row r="269" spans="1:15" ht="12.75">
      <c r="A269">
        <v>247</v>
      </c>
      <c r="B269" s="3">
        <f t="shared" si="52"/>
        <v>23.773750000000078</v>
      </c>
      <c r="C269" s="3">
        <f t="shared" si="56"/>
        <v>60.3853250000002</v>
      </c>
      <c r="D269" s="11">
        <f t="shared" si="53"/>
        <v>129000</v>
      </c>
      <c r="E269" s="2">
        <f t="shared" si="54"/>
        <v>1.53812205200518</v>
      </c>
      <c r="F269">
        <f t="shared" si="57"/>
        <v>0</v>
      </c>
      <c r="G269" s="1">
        <f t="shared" si="58"/>
        <v>0</v>
      </c>
      <c r="H269" s="1">
        <f t="shared" si="59"/>
        <v>106.125</v>
      </c>
      <c r="I269" s="1">
        <f t="shared" si="60"/>
        <v>269.5575</v>
      </c>
      <c r="J269" s="3">
        <f t="shared" si="61"/>
        <v>0.013180013962499999</v>
      </c>
      <c r="K269" s="3">
        <f t="shared" si="62"/>
        <v>0.02027247012145742</v>
      </c>
      <c r="L269" s="3">
        <f t="shared" si="63"/>
        <v>8.10342604077937</v>
      </c>
      <c r="M269" s="5">
        <f t="shared" si="64"/>
        <v>0.002261421220682615</v>
      </c>
      <c r="N269" s="4">
        <f t="shared" si="65"/>
        <v>18816155.2666897</v>
      </c>
      <c r="O269" s="7">
        <f t="shared" si="55"/>
        <v>40.827325000000165</v>
      </c>
    </row>
    <row r="270" spans="1:15" ht="12.75">
      <c r="A270">
        <v>248</v>
      </c>
      <c r="B270" s="3">
        <f t="shared" si="52"/>
        <v>23.87000000000008</v>
      </c>
      <c r="C270" s="3">
        <f t="shared" si="56"/>
        <v>60.6298000000002</v>
      </c>
      <c r="D270" s="11">
        <f t="shared" si="53"/>
        <v>129000</v>
      </c>
      <c r="E270" s="2">
        <f t="shared" si="54"/>
        <v>1.531919946956772</v>
      </c>
      <c r="F270">
        <f t="shared" si="57"/>
        <v>0</v>
      </c>
      <c r="G270" s="1">
        <f t="shared" si="58"/>
        <v>0</v>
      </c>
      <c r="H270" s="1">
        <f t="shared" si="59"/>
        <v>106.125</v>
      </c>
      <c r="I270" s="1">
        <f t="shared" si="60"/>
        <v>269.5575</v>
      </c>
      <c r="J270" s="3">
        <f t="shared" si="61"/>
        <v>0.013180013962499999</v>
      </c>
      <c r="K270" s="3">
        <f t="shared" si="62"/>
        <v>0.02019072629032251</v>
      </c>
      <c r="L270" s="3">
        <f t="shared" si="63"/>
        <v>8.123698510900827</v>
      </c>
      <c r="M270" s="5">
        <f t="shared" si="64"/>
        <v>0.0022670786542048817</v>
      </c>
      <c r="N270" s="4">
        <f t="shared" si="65"/>
        <v>18863227.94231172</v>
      </c>
      <c r="O270" s="7">
        <f t="shared" si="55"/>
        <v>41.07180000000017</v>
      </c>
    </row>
    <row r="271" spans="1:15" ht="12.75">
      <c r="A271">
        <v>249</v>
      </c>
      <c r="B271" s="3">
        <f t="shared" si="52"/>
        <v>23.96625000000008</v>
      </c>
      <c r="C271" s="3">
        <f t="shared" si="56"/>
        <v>60.8742750000002</v>
      </c>
      <c r="D271" s="11">
        <f t="shared" si="53"/>
        <v>129000</v>
      </c>
      <c r="E271" s="2">
        <f t="shared" si="54"/>
        <v>1.5257676580131705</v>
      </c>
      <c r="F271">
        <f t="shared" si="57"/>
        <v>0</v>
      </c>
      <c r="G271" s="1">
        <f t="shared" si="58"/>
        <v>0</v>
      </c>
      <c r="H271" s="1">
        <f t="shared" si="59"/>
        <v>106.125</v>
      </c>
      <c r="I271" s="1">
        <f t="shared" si="60"/>
        <v>269.5575</v>
      </c>
      <c r="J271" s="3">
        <f t="shared" si="61"/>
        <v>0.013180013962499999</v>
      </c>
      <c r="K271" s="3">
        <f t="shared" si="62"/>
        <v>0.02010963903614451</v>
      </c>
      <c r="L271" s="3">
        <f t="shared" si="63"/>
        <v>8.14388923719115</v>
      </c>
      <c r="M271" s="5">
        <f t="shared" si="64"/>
        <v>0.0022727132754952043</v>
      </c>
      <c r="N271" s="4">
        <f t="shared" si="65"/>
        <v>18910110.80875785</v>
      </c>
      <c r="O271" s="7">
        <f t="shared" si="55"/>
        <v>41.31627500000017</v>
      </c>
    </row>
    <row r="272" spans="1:15" ht="12.75">
      <c r="A272">
        <v>250</v>
      </c>
      <c r="B272" s="3">
        <f t="shared" si="52"/>
        <v>24.06250000000008</v>
      </c>
      <c r="C272" s="3">
        <f t="shared" si="56"/>
        <v>61.11875000000021</v>
      </c>
      <c r="D272" s="11">
        <f t="shared" si="53"/>
        <v>129000</v>
      </c>
      <c r="E272" s="2">
        <f t="shared" si="54"/>
        <v>1.5196645873811174</v>
      </c>
      <c r="F272">
        <f t="shared" si="57"/>
        <v>0</v>
      </c>
      <c r="G272" s="1">
        <f t="shared" si="58"/>
        <v>0</v>
      </c>
      <c r="H272" s="1">
        <f t="shared" si="59"/>
        <v>106.125</v>
      </c>
      <c r="I272" s="1">
        <f t="shared" si="60"/>
        <v>269.5575</v>
      </c>
      <c r="J272" s="3">
        <f t="shared" si="61"/>
        <v>0.013180013962499999</v>
      </c>
      <c r="K272" s="3">
        <f t="shared" si="62"/>
        <v>0.020029200479999926</v>
      </c>
      <c r="L272" s="3">
        <f t="shared" si="63"/>
        <v>8.163998876227295</v>
      </c>
      <c r="M272" s="5">
        <f t="shared" si="64"/>
        <v>0.0022783252677843614</v>
      </c>
      <c r="N272" s="4">
        <f t="shared" si="65"/>
        <v>18956805.39059978</v>
      </c>
      <c r="O272" s="7">
        <f t="shared" si="55"/>
        <v>41.560750000000176</v>
      </c>
    </row>
    <row r="273" spans="1:15" ht="12.75">
      <c r="A273">
        <v>251</v>
      </c>
      <c r="B273" s="3">
        <f t="shared" si="52"/>
        <v>24.158750000000083</v>
      </c>
      <c r="C273" s="3">
        <f t="shared" si="56"/>
        <v>61.36322500000021</v>
      </c>
      <c r="D273" s="11">
        <f t="shared" si="53"/>
        <v>129000</v>
      </c>
      <c r="E273" s="2">
        <f t="shared" si="54"/>
        <v>1.5136101467939418</v>
      </c>
      <c r="F273">
        <f t="shared" si="57"/>
        <v>0</v>
      </c>
      <c r="G273" s="1">
        <f t="shared" si="58"/>
        <v>0</v>
      </c>
      <c r="H273" s="1">
        <f t="shared" si="59"/>
        <v>106.125</v>
      </c>
      <c r="I273" s="1">
        <f t="shared" si="60"/>
        <v>269.5575</v>
      </c>
      <c r="J273" s="3">
        <f t="shared" si="61"/>
        <v>0.013180013962499999</v>
      </c>
      <c r="K273" s="3">
        <f t="shared" si="62"/>
        <v>0.019949402868525826</v>
      </c>
      <c r="L273" s="3">
        <f t="shared" si="63"/>
        <v>8.184028076707294</v>
      </c>
      <c r="M273" s="5">
        <f t="shared" si="64"/>
        <v>0.0022839148121043614</v>
      </c>
      <c r="N273" s="4">
        <f t="shared" si="65"/>
        <v>19003313.19411434</v>
      </c>
      <c r="O273" s="7">
        <f t="shared" si="55"/>
        <v>41.80522500000018</v>
      </c>
    </row>
    <row r="274" spans="1:15" ht="12.75">
      <c r="A274">
        <v>252</v>
      </c>
      <c r="B274" s="3">
        <f t="shared" si="52"/>
        <v>24.255000000000084</v>
      </c>
      <c r="C274" s="3">
        <f t="shared" si="56"/>
        <v>61.607700000000214</v>
      </c>
      <c r="D274" s="11">
        <f t="shared" si="53"/>
        <v>129000</v>
      </c>
      <c r="E274" s="2">
        <f t="shared" si="54"/>
        <v>1.5076037573225374</v>
      </c>
      <c r="F274">
        <f t="shared" si="57"/>
        <v>0</v>
      </c>
      <c r="G274" s="1">
        <f t="shared" si="58"/>
        <v>0</v>
      </c>
      <c r="H274" s="1">
        <f t="shared" si="59"/>
        <v>106.125</v>
      </c>
      <c r="I274" s="1">
        <f t="shared" si="60"/>
        <v>269.5575</v>
      </c>
      <c r="J274" s="3">
        <f t="shared" si="61"/>
        <v>0.013180013962499999</v>
      </c>
      <c r="K274" s="3">
        <f t="shared" si="62"/>
        <v>0.019870238571428504</v>
      </c>
      <c r="L274" s="3">
        <f t="shared" si="63"/>
        <v>8.203977479575821</v>
      </c>
      <c r="M274" s="5">
        <f t="shared" si="64"/>
        <v>0.002289482087323485</v>
      </c>
      <c r="N274" s="4">
        <f t="shared" si="65"/>
        <v>19049635.707575057</v>
      </c>
      <c r="O274" s="7">
        <f t="shared" si="55"/>
        <v>42.04970000000018</v>
      </c>
    </row>
    <row r="275" spans="1:15" ht="12.75">
      <c r="A275">
        <v>253</v>
      </c>
      <c r="B275" s="3">
        <f t="shared" si="52"/>
        <v>24.351250000000086</v>
      </c>
      <c r="C275" s="3">
        <f t="shared" si="56"/>
        <v>61.852175000000216</v>
      </c>
      <c r="D275" s="11">
        <f t="shared" si="53"/>
        <v>129000</v>
      </c>
      <c r="E275" s="2">
        <f t="shared" si="54"/>
        <v>1.5016448491908274</v>
      </c>
      <c r="F275">
        <f t="shared" si="57"/>
        <v>0</v>
      </c>
      <c r="G275" s="1">
        <f t="shared" si="58"/>
        <v>0</v>
      </c>
      <c r="H275" s="1">
        <f t="shared" si="59"/>
        <v>106.125</v>
      </c>
      <c r="I275" s="1">
        <f t="shared" si="60"/>
        <v>269.5575</v>
      </c>
      <c r="J275" s="3">
        <f t="shared" si="61"/>
        <v>0.013180013962499999</v>
      </c>
      <c r="K275" s="3">
        <f t="shared" si="62"/>
        <v>0.01979170007905131</v>
      </c>
      <c r="L275" s="3">
        <f t="shared" si="63"/>
        <v>8.22384771814725</v>
      </c>
      <c r="M275" s="5">
        <f t="shared" si="64"/>
        <v>0.0022950272701806277</v>
      </c>
      <c r="N275" s="4">
        <f t="shared" si="65"/>
        <v>19095774.401537914</v>
      </c>
      <c r="O275" s="7">
        <f t="shared" si="55"/>
        <v>42.29417500000018</v>
      </c>
    </row>
    <row r="276" spans="1:15" ht="12.75">
      <c r="A276">
        <v>254</v>
      </c>
      <c r="B276" s="3">
        <f t="shared" si="52"/>
        <v>24.447500000000087</v>
      </c>
      <c r="C276" s="3">
        <f t="shared" si="56"/>
        <v>62.096650000000224</v>
      </c>
      <c r="D276" s="11">
        <f t="shared" si="53"/>
        <v>129000</v>
      </c>
      <c r="E276" s="2">
        <f t="shared" si="54"/>
        <v>1.495732861595588</v>
      </c>
      <c r="F276">
        <f t="shared" si="57"/>
        <v>0</v>
      </c>
      <c r="G276" s="1">
        <f t="shared" si="58"/>
        <v>0</v>
      </c>
      <c r="H276" s="1">
        <f t="shared" si="59"/>
        <v>106.125</v>
      </c>
      <c r="I276" s="1">
        <f t="shared" si="60"/>
        <v>269.5575</v>
      </c>
      <c r="J276" s="3">
        <f t="shared" si="61"/>
        <v>0.013180013962499999</v>
      </c>
      <c r="K276" s="3">
        <f t="shared" si="62"/>
        <v>0.019713779999999927</v>
      </c>
      <c r="L276" s="3">
        <f t="shared" si="63"/>
        <v>8.243639418226302</v>
      </c>
      <c r="M276" s="5">
        <f t="shared" si="64"/>
        <v>0.002300550535318968</v>
      </c>
      <c r="N276" s="4">
        <f t="shared" si="65"/>
        <v>19141730.729121473</v>
      </c>
      <c r="O276" s="7">
        <f t="shared" si="55"/>
        <v>42.53865000000019</v>
      </c>
    </row>
    <row r="277" spans="1:15" ht="12.75">
      <c r="A277">
        <v>255</v>
      </c>
      <c r="B277" s="3">
        <f t="shared" si="52"/>
        <v>24.543750000000088</v>
      </c>
      <c r="C277" s="3">
        <f t="shared" si="56"/>
        <v>62.341125000000225</v>
      </c>
      <c r="D277" s="11">
        <f t="shared" si="53"/>
        <v>129000</v>
      </c>
      <c r="E277" s="2">
        <f t="shared" si="54"/>
        <v>1.489867242530507</v>
      </c>
      <c r="F277">
        <f t="shared" si="57"/>
        <v>0</v>
      </c>
      <c r="G277" s="1">
        <f t="shared" si="58"/>
        <v>0</v>
      </c>
      <c r="H277" s="1">
        <f t="shared" si="59"/>
        <v>106.125</v>
      </c>
      <c r="I277" s="1">
        <f t="shared" si="60"/>
        <v>269.5575</v>
      </c>
      <c r="J277" s="3">
        <f t="shared" si="61"/>
        <v>0.013180013962499999</v>
      </c>
      <c r="K277" s="3">
        <f t="shared" si="62"/>
        <v>0.019636471058823456</v>
      </c>
      <c r="L277" s="3">
        <f t="shared" si="63"/>
        <v>8.263353198226302</v>
      </c>
      <c r="M277" s="5">
        <f t="shared" si="64"/>
        <v>0.0023060520553189676</v>
      </c>
      <c r="N277" s="4">
        <f t="shared" si="65"/>
        <v>19187506.12628147</v>
      </c>
      <c r="O277" s="7">
        <f t="shared" si="55"/>
        <v>42.78312500000019</v>
      </c>
    </row>
    <row r="278" spans="1:15" ht="12.75">
      <c r="A278">
        <v>256</v>
      </c>
      <c r="B278" s="3">
        <f t="shared" si="52"/>
        <v>24.64000000000009</v>
      </c>
      <c r="C278" s="3">
        <f t="shared" si="56"/>
        <v>62.58560000000023</v>
      </c>
      <c r="D278" s="11">
        <f t="shared" si="53"/>
        <v>129000</v>
      </c>
      <c r="E278" s="2">
        <f t="shared" si="54"/>
        <v>1.4840474486143722</v>
      </c>
      <c r="F278">
        <f t="shared" si="57"/>
        <v>0</v>
      </c>
      <c r="G278" s="1">
        <f t="shared" si="58"/>
        <v>0</v>
      </c>
      <c r="H278" s="1">
        <f t="shared" si="59"/>
        <v>106.125</v>
      </c>
      <c r="I278" s="1">
        <f t="shared" si="60"/>
        <v>269.5575</v>
      </c>
      <c r="J278" s="3">
        <f t="shared" si="61"/>
        <v>0.013180013962499999</v>
      </c>
      <c r="K278" s="3">
        <f t="shared" si="62"/>
        <v>0.019559766093749924</v>
      </c>
      <c r="L278" s="3">
        <f t="shared" si="63"/>
        <v>8.282989669285126</v>
      </c>
      <c r="M278" s="5">
        <f t="shared" si="64"/>
        <v>0.002311532000730733</v>
      </c>
      <c r="N278" s="4">
        <f t="shared" si="65"/>
        <v>19233102.012080062</v>
      </c>
      <c r="O278" s="7">
        <f t="shared" si="55"/>
        <v>43.02760000000019</v>
      </c>
    </row>
    <row r="279" spans="1:15" ht="12.75">
      <c r="A279">
        <v>257</v>
      </c>
      <c r="B279" s="3">
        <f t="shared" si="52"/>
        <v>24.73625000000009</v>
      </c>
      <c r="C279" s="3">
        <f t="shared" si="56"/>
        <v>62.83007500000023</v>
      </c>
      <c r="D279" s="11">
        <f t="shared" si="53"/>
        <v>129000</v>
      </c>
      <c r="E279" s="2">
        <f t="shared" si="54"/>
        <v>1.4782729449232657</v>
      </c>
      <c r="F279">
        <f t="shared" si="57"/>
        <v>0</v>
      </c>
      <c r="G279" s="1">
        <f t="shared" si="58"/>
        <v>0</v>
      </c>
      <c r="H279" s="1">
        <f t="shared" si="59"/>
        <v>106.125</v>
      </c>
      <c r="I279" s="1">
        <f t="shared" si="60"/>
        <v>269.5575</v>
      </c>
      <c r="J279" s="3">
        <f t="shared" si="61"/>
        <v>0.013180013962499999</v>
      </c>
      <c r="K279" s="3">
        <f t="shared" si="62"/>
        <v>0.019483658054474634</v>
      </c>
      <c r="L279" s="3">
        <f t="shared" si="63"/>
        <v>8.302549435378875</v>
      </c>
      <c r="M279" s="5">
        <f t="shared" si="64"/>
        <v>0.002316990540105733</v>
      </c>
      <c r="N279" s="4">
        <f t="shared" si="65"/>
        <v>19278519.78894975</v>
      </c>
      <c r="O279" s="7">
        <f t="shared" si="55"/>
        <v>43.27207500000019</v>
      </c>
    </row>
    <row r="280" spans="1:15" ht="12.75">
      <c r="A280">
        <v>258</v>
      </c>
      <c r="B280" s="3">
        <f aca="true" t="shared" si="66" ref="B280:B343">B279+deltaR</f>
        <v>24.832500000000092</v>
      </c>
      <c r="C280" s="3">
        <f t="shared" si="56"/>
        <v>63.07455000000024</v>
      </c>
      <c r="D280" s="11">
        <f aca="true" t="shared" si="67" ref="D280:D343">IF(B280&lt;rib,C$7*PI()*(C280/100)^2,curr)</f>
        <v>129000</v>
      </c>
      <c r="E280" s="2">
        <f aca="true" t="shared" si="68" ref="E280:E343">4*PI()*0.0000001*Nturn*D280/2/PI()/(B280*2.54/100)</f>
        <v>1.4725432048266638</v>
      </c>
      <c r="F280">
        <f t="shared" si="57"/>
        <v>0</v>
      </c>
      <c r="G280" s="1">
        <f t="shared" si="58"/>
        <v>0</v>
      </c>
      <c r="H280" s="1">
        <f t="shared" si="59"/>
        <v>106.125</v>
      </c>
      <c r="I280" s="1">
        <f t="shared" si="60"/>
        <v>269.5575</v>
      </c>
      <c r="J280" s="3">
        <f t="shared" si="61"/>
        <v>0.013180013962499999</v>
      </c>
      <c r="K280" s="3">
        <f t="shared" si="62"/>
        <v>0.019408139999999924</v>
      </c>
      <c r="L280" s="3">
        <f t="shared" si="63"/>
        <v>8.32203309343335</v>
      </c>
      <c r="M280" s="5">
        <f t="shared" si="64"/>
        <v>0.0023224278400279116</v>
      </c>
      <c r="N280" s="4">
        <f t="shared" si="65"/>
        <v>19323760.842952237</v>
      </c>
      <c r="O280" s="7">
        <f t="shared" si="55"/>
        <v>43.5165500000002</v>
      </c>
    </row>
    <row r="281" spans="1:15" ht="12.75">
      <c r="A281">
        <v>259</v>
      </c>
      <c r="B281" s="3">
        <f t="shared" si="66"/>
        <v>24.928750000000093</v>
      </c>
      <c r="C281" s="3">
        <f t="shared" si="56"/>
        <v>63.31902500000024</v>
      </c>
      <c r="D281" s="11">
        <f t="shared" si="67"/>
        <v>129000</v>
      </c>
      <c r="E281" s="2">
        <f t="shared" si="68"/>
        <v>1.466857709827333</v>
      </c>
      <c r="F281">
        <f t="shared" si="57"/>
        <v>0</v>
      </c>
      <c r="G281" s="1">
        <f t="shared" si="58"/>
        <v>0</v>
      </c>
      <c r="H281" s="1">
        <f t="shared" si="59"/>
        <v>106.125</v>
      </c>
      <c r="I281" s="1">
        <f t="shared" si="60"/>
        <v>269.5575</v>
      </c>
      <c r="J281" s="3">
        <f t="shared" si="61"/>
        <v>0.013180013962499999</v>
      </c>
      <c r="K281" s="3">
        <f t="shared" si="62"/>
        <v>0.01933320509652502</v>
      </c>
      <c r="L281" s="3">
        <f t="shared" si="63"/>
        <v>8.341441233433349</v>
      </c>
      <c r="M281" s="5">
        <f t="shared" si="64"/>
        <v>0.0023278440651441903</v>
      </c>
      <c r="N281" s="4">
        <f t="shared" si="65"/>
        <v>19368826.544032235</v>
      </c>
      <c r="O281" s="7">
        <f aca="true" t="shared" si="69" ref="O281:O344">IF(B281&lt;rib,0,O280+SQRT((C281-C280)^2+(I281-I280)^2))</f>
        <v>43.7610250000002</v>
      </c>
    </row>
    <row r="282" spans="1:15" ht="12.75">
      <c r="A282">
        <v>260</v>
      </c>
      <c r="B282" s="3">
        <f t="shared" si="66"/>
        <v>25.025000000000095</v>
      </c>
      <c r="C282" s="3">
        <f t="shared" si="56"/>
        <v>63.56350000000024</v>
      </c>
      <c r="D282" s="11">
        <f t="shared" si="67"/>
        <v>129000</v>
      </c>
      <c r="E282" s="2">
        <f t="shared" si="68"/>
        <v>1.4612159494049202</v>
      </c>
      <c r="F282">
        <f t="shared" si="57"/>
        <v>0</v>
      </c>
      <c r="G282" s="1">
        <f t="shared" si="58"/>
        <v>0</v>
      </c>
      <c r="H282" s="1">
        <f t="shared" si="59"/>
        <v>106.125</v>
      </c>
      <c r="I282" s="1">
        <f t="shared" si="60"/>
        <v>269.5575</v>
      </c>
      <c r="J282" s="3">
        <f t="shared" si="61"/>
        <v>0.013180013962499999</v>
      </c>
      <c r="K282" s="3">
        <f t="shared" si="62"/>
        <v>0.01925884661538454</v>
      </c>
      <c r="L282" s="3">
        <f t="shared" si="63"/>
        <v>8.360774438529873</v>
      </c>
      <c r="M282" s="5">
        <f t="shared" si="64"/>
        <v>0.0023332393781943833</v>
      </c>
      <c r="N282" s="4">
        <f t="shared" si="65"/>
        <v>19413718.246266365</v>
      </c>
      <c r="O282" s="7">
        <f t="shared" si="69"/>
        <v>44.005500000000204</v>
      </c>
    </row>
    <row r="283" spans="1:15" ht="12.75">
      <c r="A283">
        <v>261</v>
      </c>
      <c r="B283" s="3">
        <f t="shared" si="66"/>
        <v>25.121250000000096</v>
      </c>
      <c r="C283" s="3">
        <f t="shared" si="56"/>
        <v>63.80797500000025</v>
      </c>
      <c r="D283" s="11">
        <f t="shared" si="67"/>
        <v>129000</v>
      </c>
      <c r="E283" s="2">
        <f t="shared" si="68"/>
        <v>1.4556174208631387</v>
      </c>
      <c r="F283">
        <f t="shared" si="57"/>
        <v>0</v>
      </c>
      <c r="G283" s="1">
        <f t="shared" si="58"/>
        <v>0</v>
      </c>
      <c r="H283" s="1">
        <f t="shared" si="59"/>
        <v>106.125</v>
      </c>
      <c r="I283" s="1">
        <f t="shared" si="60"/>
        <v>269.5575</v>
      </c>
      <c r="J283" s="3">
        <f t="shared" si="61"/>
        <v>0.013180013962499999</v>
      </c>
      <c r="K283" s="3">
        <f t="shared" si="62"/>
        <v>0.019185057931034404</v>
      </c>
      <c r="L283" s="3">
        <f t="shared" si="63"/>
        <v>8.380033285145258</v>
      </c>
      <c r="M283" s="5">
        <f t="shared" si="64"/>
        <v>0.002338613940040537</v>
      </c>
      <c r="N283" s="4">
        <f t="shared" si="65"/>
        <v>19458437.288107287</v>
      </c>
      <c r="O283" s="7">
        <f t="shared" si="69"/>
        <v>44.24997500000021</v>
      </c>
    </row>
    <row r="284" spans="1:15" ht="12.75">
      <c r="A284">
        <v>262</v>
      </c>
      <c r="B284" s="3">
        <f t="shared" si="66"/>
        <v>25.217500000000097</v>
      </c>
      <c r="C284" s="3">
        <f t="shared" si="56"/>
        <v>64.05245000000025</v>
      </c>
      <c r="D284" s="11">
        <f t="shared" si="67"/>
        <v>129000</v>
      </c>
      <c r="E284" s="2">
        <f t="shared" si="68"/>
        <v>1.450061629180455</v>
      </c>
      <c r="F284">
        <f t="shared" si="57"/>
        <v>0</v>
      </c>
      <c r="G284" s="1">
        <f t="shared" si="58"/>
        <v>0</v>
      </c>
      <c r="H284" s="1">
        <f t="shared" si="59"/>
        <v>106.125</v>
      </c>
      <c r="I284" s="1">
        <f t="shared" si="60"/>
        <v>269.5575</v>
      </c>
      <c r="J284" s="3">
        <f t="shared" si="61"/>
        <v>0.013180013962499999</v>
      </c>
      <c r="K284" s="3">
        <f t="shared" si="62"/>
        <v>0.019111832519083893</v>
      </c>
      <c r="L284" s="3">
        <f t="shared" si="63"/>
        <v>8.399218343076292</v>
      </c>
      <c r="M284" s="5">
        <f t="shared" si="64"/>
        <v>0.002343967909695709</v>
      </c>
      <c r="N284" s="4">
        <f t="shared" si="65"/>
        <v>19502984.992623147</v>
      </c>
      <c r="O284" s="7">
        <f t="shared" si="69"/>
        <v>44.494450000000214</v>
      </c>
    </row>
    <row r="285" spans="1:15" ht="12.75">
      <c r="A285">
        <v>263</v>
      </c>
      <c r="B285" s="3">
        <f t="shared" si="66"/>
        <v>25.3137500000001</v>
      </c>
      <c r="C285" s="3">
        <f t="shared" si="56"/>
        <v>64.29692500000026</v>
      </c>
      <c r="D285" s="11">
        <f t="shared" si="67"/>
        <v>129000</v>
      </c>
      <c r="E285" s="2">
        <f t="shared" si="68"/>
        <v>1.4445480868641793</v>
      </c>
      <c r="F285">
        <f t="shared" si="57"/>
        <v>0</v>
      </c>
      <c r="G285" s="1">
        <f t="shared" si="58"/>
        <v>0</v>
      </c>
      <c r="H285" s="1">
        <f t="shared" si="59"/>
        <v>106.125</v>
      </c>
      <c r="I285" s="1">
        <f t="shared" si="60"/>
        <v>269.5575</v>
      </c>
      <c r="J285" s="3">
        <f t="shared" si="61"/>
        <v>0.013180013962499999</v>
      </c>
      <c r="K285" s="3">
        <f t="shared" si="62"/>
        <v>0.019039163954372544</v>
      </c>
      <c r="L285" s="3">
        <f t="shared" si="63"/>
        <v>8.418330175595376</v>
      </c>
      <c r="M285" s="5">
        <f t="shared" si="64"/>
        <v>0.0023493014443521977</v>
      </c>
      <c r="N285" s="4">
        <f t="shared" si="65"/>
        <v>19547362.667732462</v>
      </c>
      <c r="O285" s="7">
        <f t="shared" si="69"/>
        <v>44.73892500000022</v>
      </c>
    </row>
    <row r="286" spans="1:15" ht="12.75">
      <c r="A286">
        <v>264</v>
      </c>
      <c r="B286" s="3">
        <f t="shared" si="66"/>
        <v>25.4100000000001</v>
      </c>
      <c r="C286" s="3">
        <f t="shared" si="56"/>
        <v>64.54140000000025</v>
      </c>
      <c r="D286" s="11">
        <f t="shared" si="67"/>
        <v>129000</v>
      </c>
      <c r="E286" s="2">
        <f t="shared" si="68"/>
        <v>1.439076313807876</v>
      </c>
      <c r="F286">
        <f t="shared" si="57"/>
        <v>0</v>
      </c>
      <c r="G286" s="1">
        <f t="shared" si="58"/>
        <v>0</v>
      </c>
      <c r="H286" s="1">
        <f t="shared" si="59"/>
        <v>106.125</v>
      </c>
      <c r="I286" s="1">
        <f t="shared" si="60"/>
        <v>269.5575</v>
      </c>
      <c r="J286" s="3">
        <f t="shared" si="61"/>
        <v>0.013180013962499999</v>
      </c>
      <c r="K286" s="3">
        <f t="shared" si="62"/>
        <v>0.018967045909090836</v>
      </c>
      <c r="L286" s="3">
        <f t="shared" si="63"/>
        <v>8.437369339549749</v>
      </c>
      <c r="M286" s="5">
        <f t="shared" si="64"/>
        <v>0.002354614699409232</v>
      </c>
      <c r="N286" s="4">
        <f t="shared" si="65"/>
        <v>19591571.606434517</v>
      </c>
      <c r="O286" s="7">
        <f t="shared" si="69"/>
        <v>44.983400000000216</v>
      </c>
    </row>
    <row r="287" spans="1:15" ht="12.75">
      <c r="A287">
        <v>265</v>
      </c>
      <c r="B287" s="3">
        <f t="shared" si="66"/>
        <v>25.5062500000001</v>
      </c>
      <c r="C287" s="3">
        <f t="shared" si="56"/>
        <v>64.78587500000026</v>
      </c>
      <c r="D287" s="11">
        <f t="shared" si="67"/>
        <v>129000</v>
      </c>
      <c r="E287" s="2">
        <f t="shared" si="68"/>
        <v>1.433645837151997</v>
      </c>
      <c r="F287">
        <f t="shared" si="57"/>
        <v>0</v>
      </c>
      <c r="G287" s="1">
        <f t="shared" si="58"/>
        <v>0</v>
      </c>
      <c r="H287" s="1">
        <f t="shared" si="59"/>
        <v>106.125</v>
      </c>
      <c r="I287" s="1">
        <f t="shared" si="60"/>
        <v>269.5575</v>
      </c>
      <c r="J287" s="3">
        <f t="shared" si="61"/>
        <v>0.013180013962499999</v>
      </c>
      <c r="K287" s="3">
        <f t="shared" si="62"/>
        <v>0.01889547215094332</v>
      </c>
      <c r="L287" s="3">
        <f t="shared" si="63"/>
        <v>8.45633638545884</v>
      </c>
      <c r="M287" s="5">
        <f t="shared" si="64"/>
        <v>0.0023599078285001414</v>
      </c>
      <c r="N287" s="4">
        <f t="shared" si="65"/>
        <v>19635613.087035425</v>
      </c>
      <c r="O287" s="7">
        <f t="shared" si="69"/>
        <v>45.227875000000225</v>
      </c>
    </row>
    <row r="288" spans="1:15" ht="12.75">
      <c r="A288">
        <v>266</v>
      </c>
      <c r="B288" s="3">
        <f t="shared" si="66"/>
        <v>25.602500000000102</v>
      </c>
      <c r="C288" s="3">
        <f t="shared" si="56"/>
        <v>65.03035000000025</v>
      </c>
      <c r="D288" s="11">
        <f t="shared" si="67"/>
        <v>129000</v>
      </c>
      <c r="E288" s="2">
        <f t="shared" si="68"/>
        <v>1.428256191147666</v>
      </c>
      <c r="F288">
        <f t="shared" si="57"/>
        <v>0</v>
      </c>
      <c r="G288" s="1">
        <f t="shared" si="58"/>
        <v>0</v>
      </c>
      <c r="H288" s="1">
        <f t="shared" si="59"/>
        <v>106.125</v>
      </c>
      <c r="I288" s="1">
        <f t="shared" si="60"/>
        <v>269.5575</v>
      </c>
      <c r="J288" s="3">
        <f t="shared" si="61"/>
        <v>0.013180013962499999</v>
      </c>
      <c r="K288" s="3">
        <f t="shared" si="62"/>
        <v>0.018824436541353306</v>
      </c>
      <c r="L288" s="3">
        <f t="shared" si="63"/>
        <v>8.475231857609783</v>
      </c>
      <c r="M288" s="5">
        <f t="shared" si="64"/>
        <v>0.0023651809835190094</v>
      </c>
      <c r="N288" s="4">
        <f t="shared" si="65"/>
        <v>19679488.373369917</v>
      </c>
      <c r="O288" s="7">
        <f t="shared" si="69"/>
        <v>45.47235000000022</v>
      </c>
    </row>
    <row r="289" spans="1:15" ht="12.75">
      <c r="A289">
        <v>267</v>
      </c>
      <c r="B289" s="3">
        <f t="shared" si="66"/>
        <v>25.698750000000103</v>
      </c>
      <c r="C289" s="3">
        <f aca="true" t="shared" si="70" ref="C289:C352">2.54*B289</f>
        <v>65.27482500000026</v>
      </c>
      <c r="D289" s="11">
        <f t="shared" si="67"/>
        <v>129000</v>
      </c>
      <c r="E289" s="2">
        <f t="shared" si="68"/>
        <v>1.4229069170235176</v>
      </c>
      <c r="F289">
        <f aca="true" t="shared" si="71" ref="F289:F352">IF(B289&lt;rclb1,0,IF(B289&lt;_reb1,1,2))</f>
        <v>0</v>
      </c>
      <c r="G289" s="1">
        <f aca="true" t="shared" si="72" ref="G289:G352">180/PI()*IF(F289=0,0,IF(F289=1,ASIN((B289-rclb1)/_rad1),PI()/2-ASIN((B289-rclb2)/_rad2)))</f>
        <v>0</v>
      </c>
      <c r="H289" s="1">
        <f aca="true" t="shared" si="73" ref="H289:H352">MIN(hh,IF(F289=0,hh,IF(F289=1,_rad1*COS(G289*PI()/180)+zclb1,_rad2*SIN(G289*PI()/180)+zclb2)))</f>
        <v>106.125</v>
      </c>
      <c r="I289" s="1">
        <f aca="true" t="shared" si="74" ref="I289:I352">H289*2.54</f>
        <v>269.5575</v>
      </c>
      <c r="J289" s="3">
        <f aca="true" t="shared" si="75" ref="J289:J352">2*deltaR*2.54/100*I289/100</f>
        <v>0.013180013962499999</v>
      </c>
      <c r="K289" s="3">
        <f aca="true" t="shared" si="76" ref="K289:K352">E289*J289</f>
        <v>0.01875393303370779</v>
      </c>
      <c r="L289" s="3">
        <f aca="true" t="shared" si="77" ref="L289:L352">L288+K288</f>
        <v>8.494056294151136</v>
      </c>
      <c r="M289" s="5">
        <f aca="true" t="shared" si="78" ref="M289:M352">Nturn*L289/curr</f>
        <v>0.002370434314646829</v>
      </c>
      <c r="N289" s="4">
        <f aca="true" t="shared" si="79" ref="N289:N352">1/2*M289*curr^2</f>
        <v>19723198.71501894</v>
      </c>
      <c r="O289" s="7">
        <f t="shared" si="69"/>
        <v>45.71682500000023</v>
      </c>
    </row>
    <row r="290" spans="1:15" ht="12.75">
      <c r="A290">
        <v>268</v>
      </c>
      <c r="B290" s="3">
        <f t="shared" si="66"/>
        <v>25.795000000000105</v>
      </c>
      <c r="C290" s="3">
        <f t="shared" si="70"/>
        <v>65.51930000000027</v>
      </c>
      <c r="D290" s="11">
        <f t="shared" si="67"/>
        <v>129000</v>
      </c>
      <c r="E290" s="2">
        <f t="shared" si="68"/>
        <v>1.417597562855519</v>
      </c>
      <c r="F290">
        <f t="shared" si="71"/>
        <v>0</v>
      </c>
      <c r="G290" s="1">
        <f t="shared" si="72"/>
        <v>0</v>
      </c>
      <c r="H290" s="1">
        <f t="shared" si="73"/>
        <v>106.125</v>
      </c>
      <c r="I290" s="1">
        <f t="shared" si="74"/>
        <v>269.5575</v>
      </c>
      <c r="J290" s="3">
        <f t="shared" si="75"/>
        <v>0.013180013962499999</v>
      </c>
      <c r="K290" s="3">
        <f t="shared" si="76"/>
        <v>0.01868395567164171</v>
      </c>
      <c r="L290" s="3">
        <f t="shared" si="77"/>
        <v>8.512810227184843</v>
      </c>
      <c r="M290" s="5">
        <f t="shared" si="78"/>
        <v>0.0023756679703771655</v>
      </c>
      <c r="N290" s="4">
        <f t="shared" si="79"/>
        <v>19766745.347523205</v>
      </c>
      <c r="O290" s="7">
        <f t="shared" si="69"/>
        <v>45.961300000000236</v>
      </c>
    </row>
    <row r="291" spans="1:15" ht="12.75">
      <c r="A291">
        <v>269</v>
      </c>
      <c r="B291" s="3">
        <f t="shared" si="66"/>
        <v>25.891250000000106</v>
      </c>
      <c r="C291" s="3">
        <f t="shared" si="70"/>
        <v>65.76377500000027</v>
      </c>
      <c r="D291" s="11">
        <f t="shared" si="67"/>
        <v>129000</v>
      </c>
      <c r="E291" s="2">
        <f t="shared" si="68"/>
        <v>1.4123276834396994</v>
      </c>
      <c r="F291">
        <f t="shared" si="71"/>
        <v>0</v>
      </c>
      <c r="G291" s="1">
        <f t="shared" si="72"/>
        <v>0</v>
      </c>
      <c r="H291" s="1">
        <f t="shared" si="73"/>
        <v>106.125</v>
      </c>
      <c r="I291" s="1">
        <f t="shared" si="74"/>
        <v>269.5575</v>
      </c>
      <c r="J291" s="3">
        <f t="shared" si="75"/>
        <v>0.013180013962499999</v>
      </c>
      <c r="K291" s="3">
        <f t="shared" si="76"/>
        <v>0.018614498587360518</v>
      </c>
      <c r="L291" s="3">
        <f t="shared" si="77"/>
        <v>8.531494182856486</v>
      </c>
      <c r="M291" s="5">
        <f t="shared" si="78"/>
        <v>0.002380882097541345</v>
      </c>
      <c r="N291" s="4">
        <f t="shared" si="79"/>
        <v>19810129.492592763</v>
      </c>
      <c r="O291" s="7">
        <f t="shared" si="69"/>
        <v>46.20577500000023</v>
      </c>
    </row>
    <row r="292" spans="1:15" ht="12.75">
      <c r="A292">
        <v>270</v>
      </c>
      <c r="B292" s="3">
        <f t="shared" si="66"/>
        <v>25.987500000000107</v>
      </c>
      <c r="C292" s="3">
        <f t="shared" si="70"/>
        <v>66.00825000000027</v>
      </c>
      <c r="D292" s="11">
        <f t="shared" si="67"/>
        <v>129000</v>
      </c>
      <c r="E292" s="2">
        <f t="shared" si="68"/>
        <v>1.4070968401677002</v>
      </c>
      <c r="F292">
        <f t="shared" si="71"/>
        <v>0</v>
      </c>
      <c r="G292" s="1">
        <f t="shared" si="72"/>
        <v>0</v>
      </c>
      <c r="H292" s="1">
        <f t="shared" si="73"/>
        <v>106.125</v>
      </c>
      <c r="I292" s="1">
        <f t="shared" si="74"/>
        <v>269.5575</v>
      </c>
      <c r="J292" s="3">
        <f t="shared" si="75"/>
        <v>0.013180013962499999</v>
      </c>
      <c r="K292" s="3">
        <f t="shared" si="76"/>
        <v>0.018545555999999918</v>
      </c>
      <c r="L292" s="3">
        <f t="shared" si="77"/>
        <v>8.550108681443847</v>
      </c>
      <c r="M292" s="5">
        <f t="shared" si="78"/>
        <v>0.0023860768413331663</v>
      </c>
      <c r="N292" s="4">
        <f t="shared" si="79"/>
        <v>19853352.35831261</v>
      </c>
      <c r="O292" s="7">
        <f t="shared" si="69"/>
        <v>46.45025000000024</v>
      </c>
    </row>
    <row r="293" spans="1:15" ht="12.75">
      <c r="A293">
        <v>271</v>
      </c>
      <c r="B293" s="3">
        <f t="shared" si="66"/>
        <v>26.08375000000011</v>
      </c>
      <c r="C293" s="3">
        <f t="shared" si="70"/>
        <v>66.25272500000028</v>
      </c>
      <c r="D293" s="11">
        <f t="shared" si="67"/>
        <v>129000</v>
      </c>
      <c r="E293" s="2">
        <f t="shared" si="68"/>
        <v>1.4019046009050888</v>
      </c>
      <c r="F293">
        <f t="shared" si="71"/>
        <v>0</v>
      </c>
      <c r="G293" s="1">
        <f t="shared" si="72"/>
        <v>0</v>
      </c>
      <c r="H293" s="1">
        <f t="shared" si="73"/>
        <v>106.125</v>
      </c>
      <c r="I293" s="1">
        <f t="shared" si="74"/>
        <v>269.5575</v>
      </c>
      <c r="J293" s="3">
        <f t="shared" si="75"/>
        <v>0.013180013962499999</v>
      </c>
      <c r="K293" s="3">
        <f t="shared" si="76"/>
        <v>0.01847712221402206</v>
      </c>
      <c r="L293" s="3">
        <f t="shared" si="77"/>
        <v>8.568654237443846</v>
      </c>
      <c r="M293" s="5">
        <f t="shared" si="78"/>
        <v>0.0023912523453331665</v>
      </c>
      <c r="N293" s="4">
        <f t="shared" si="79"/>
        <v>19896415.139344614</v>
      </c>
      <c r="O293" s="7">
        <f t="shared" si="69"/>
        <v>46.69472500000025</v>
      </c>
    </row>
    <row r="294" spans="1:15" ht="12.75">
      <c r="A294">
        <v>272</v>
      </c>
      <c r="B294" s="3">
        <f t="shared" si="66"/>
        <v>26.18000000000011</v>
      </c>
      <c r="C294" s="3">
        <f t="shared" si="70"/>
        <v>66.49720000000028</v>
      </c>
      <c r="D294" s="11">
        <f t="shared" si="67"/>
        <v>129000</v>
      </c>
      <c r="E294" s="2">
        <f t="shared" si="68"/>
        <v>1.3967505398723497</v>
      </c>
      <c r="F294">
        <f t="shared" si="71"/>
        <v>0</v>
      </c>
      <c r="G294" s="1">
        <f t="shared" si="72"/>
        <v>0</v>
      </c>
      <c r="H294" s="1">
        <f t="shared" si="73"/>
        <v>106.125</v>
      </c>
      <c r="I294" s="1">
        <f t="shared" si="74"/>
        <v>269.5575</v>
      </c>
      <c r="J294" s="3">
        <f t="shared" si="75"/>
        <v>0.013180013962499999</v>
      </c>
      <c r="K294" s="3">
        <f t="shared" si="76"/>
        <v>0.01840919161764698</v>
      </c>
      <c r="L294" s="3">
        <f t="shared" si="77"/>
        <v>8.58713135965787</v>
      </c>
      <c r="M294" s="5">
        <f t="shared" si="78"/>
        <v>0.0023964087515324288</v>
      </c>
      <c r="N294" s="4">
        <f t="shared" si="79"/>
        <v>19939319.017125573</v>
      </c>
      <c r="O294" s="7">
        <f t="shared" si="69"/>
        <v>46.93920000000024</v>
      </c>
    </row>
    <row r="295" spans="1:15" ht="12.75">
      <c r="A295">
        <v>273</v>
      </c>
      <c r="B295" s="3">
        <f t="shared" si="66"/>
        <v>26.27625000000011</v>
      </c>
      <c r="C295" s="3">
        <f t="shared" si="70"/>
        <v>66.74167500000028</v>
      </c>
      <c r="D295" s="11">
        <f t="shared" si="67"/>
        <v>129000</v>
      </c>
      <c r="E295" s="2">
        <f t="shared" si="68"/>
        <v>1.3916342375284947</v>
      </c>
      <c r="F295">
        <f t="shared" si="71"/>
        <v>0</v>
      </c>
      <c r="G295" s="1">
        <f t="shared" si="72"/>
        <v>0</v>
      </c>
      <c r="H295" s="1">
        <f t="shared" si="73"/>
        <v>106.125</v>
      </c>
      <c r="I295" s="1">
        <f t="shared" si="74"/>
        <v>269.5575</v>
      </c>
      <c r="J295" s="3">
        <f t="shared" si="75"/>
        <v>0.013180013962499999</v>
      </c>
      <c r="K295" s="3">
        <f t="shared" si="76"/>
        <v>0.0183417586813186</v>
      </c>
      <c r="L295" s="3">
        <f t="shared" si="77"/>
        <v>8.605540551275515</v>
      </c>
      <c r="M295" s="5">
        <f t="shared" si="78"/>
        <v>0.0024015462003559576</v>
      </c>
      <c r="N295" s="4">
        <f t="shared" si="79"/>
        <v>19982065.160061747</v>
      </c>
      <c r="O295" s="7">
        <f t="shared" si="69"/>
        <v>47.18367500000025</v>
      </c>
    </row>
    <row r="296" spans="1:15" ht="12.75">
      <c r="A296">
        <v>274</v>
      </c>
      <c r="B296" s="3">
        <f t="shared" si="66"/>
        <v>26.372500000000112</v>
      </c>
      <c r="C296" s="3">
        <f t="shared" si="70"/>
        <v>66.9861500000003</v>
      </c>
      <c r="D296" s="11">
        <f t="shared" si="67"/>
        <v>129000</v>
      </c>
      <c r="E296" s="2">
        <f t="shared" si="68"/>
        <v>1.3865552804572228</v>
      </c>
      <c r="F296">
        <f t="shared" si="71"/>
        <v>0</v>
      </c>
      <c r="G296" s="1">
        <f t="shared" si="72"/>
        <v>0</v>
      </c>
      <c r="H296" s="1">
        <f t="shared" si="73"/>
        <v>106.125</v>
      </c>
      <c r="I296" s="1">
        <f t="shared" si="74"/>
        <v>269.5575</v>
      </c>
      <c r="J296" s="3">
        <f t="shared" si="75"/>
        <v>0.013180013962499999</v>
      </c>
      <c r="K296" s="3">
        <f t="shared" si="76"/>
        <v>0.0182748179562043</v>
      </c>
      <c r="L296" s="3">
        <f t="shared" si="77"/>
        <v>8.623882309956834</v>
      </c>
      <c r="M296" s="5">
        <f t="shared" si="78"/>
        <v>0.0024066648306856277</v>
      </c>
      <c r="N296" s="4">
        <f t="shared" si="79"/>
        <v>20024654.723719765</v>
      </c>
      <c r="O296" s="7">
        <f t="shared" si="69"/>
        <v>47.42815000000026</v>
      </c>
    </row>
    <row r="297" spans="1:15" ht="12.75">
      <c r="A297">
        <v>275</v>
      </c>
      <c r="B297" s="3">
        <f t="shared" si="66"/>
        <v>26.468750000000114</v>
      </c>
      <c r="C297" s="3">
        <f t="shared" si="70"/>
        <v>67.23062500000029</v>
      </c>
      <c r="D297" s="11">
        <f t="shared" si="67"/>
        <v>129000</v>
      </c>
      <c r="E297" s="2">
        <f t="shared" si="68"/>
        <v>1.3815132612555603</v>
      </c>
      <c r="F297">
        <f t="shared" si="71"/>
        <v>0</v>
      </c>
      <c r="G297" s="1">
        <f t="shared" si="72"/>
        <v>0</v>
      </c>
      <c r="H297" s="1">
        <f t="shared" si="73"/>
        <v>106.125</v>
      </c>
      <c r="I297" s="1">
        <f t="shared" si="74"/>
        <v>269.5575</v>
      </c>
      <c r="J297" s="3">
        <f t="shared" si="75"/>
        <v>0.013180013962499999</v>
      </c>
      <c r="K297" s="3">
        <f t="shared" si="76"/>
        <v>0.018208364072727194</v>
      </c>
      <c r="L297" s="3">
        <f t="shared" si="77"/>
        <v>8.642157127913038</v>
      </c>
      <c r="M297" s="5">
        <f t="shared" si="78"/>
        <v>0.002411764779882708</v>
      </c>
      <c r="N297" s="4">
        <f t="shared" si="79"/>
        <v>20067088.851014074</v>
      </c>
      <c r="O297" s="7">
        <f t="shared" si="69"/>
        <v>47.67262500000025</v>
      </c>
    </row>
    <row r="298" spans="1:15" ht="12.75">
      <c r="A298">
        <v>276</v>
      </c>
      <c r="B298" s="3">
        <f t="shared" si="66"/>
        <v>26.565000000000115</v>
      </c>
      <c r="C298" s="3">
        <f t="shared" si="70"/>
        <v>67.4751000000003</v>
      </c>
      <c r="D298" s="11">
        <f t="shared" si="67"/>
        <v>129000</v>
      </c>
      <c r="E298" s="2">
        <f t="shared" si="68"/>
        <v>1.376507778424924</v>
      </c>
      <c r="F298">
        <f t="shared" si="71"/>
        <v>0</v>
      </c>
      <c r="G298" s="1">
        <f t="shared" si="72"/>
        <v>0</v>
      </c>
      <c r="H298" s="1">
        <f t="shared" si="73"/>
        <v>106.125</v>
      </c>
      <c r="I298" s="1">
        <f t="shared" si="74"/>
        <v>269.5575</v>
      </c>
      <c r="J298" s="3">
        <f t="shared" si="75"/>
        <v>0.013180013962499999</v>
      </c>
      <c r="K298" s="3">
        <f t="shared" si="76"/>
        <v>0.01814239173913035</v>
      </c>
      <c r="L298" s="3">
        <f t="shared" si="77"/>
        <v>8.660365491985765</v>
      </c>
      <c r="M298" s="5">
        <f t="shared" si="78"/>
        <v>0.002416846183809981</v>
      </c>
      <c r="N298" s="4">
        <f t="shared" si="79"/>
        <v>20109368.672390945</v>
      </c>
      <c r="O298" s="7">
        <f t="shared" si="69"/>
        <v>47.91710000000026</v>
      </c>
    </row>
    <row r="299" spans="1:15" ht="12.75">
      <c r="A299">
        <v>277</v>
      </c>
      <c r="B299" s="3">
        <f t="shared" si="66"/>
        <v>26.661250000000116</v>
      </c>
      <c r="C299" s="3">
        <f t="shared" si="70"/>
        <v>67.71957500000029</v>
      </c>
      <c r="D299" s="11">
        <f t="shared" si="67"/>
        <v>129000</v>
      </c>
      <c r="E299" s="2">
        <f t="shared" si="68"/>
        <v>1.3715384362645453</v>
      </c>
      <c r="F299">
        <f t="shared" si="71"/>
        <v>0</v>
      </c>
      <c r="G299" s="1">
        <f t="shared" si="72"/>
        <v>0</v>
      </c>
      <c r="H299" s="1">
        <f t="shared" si="73"/>
        <v>106.125</v>
      </c>
      <c r="I299" s="1">
        <f t="shared" si="74"/>
        <v>269.5575</v>
      </c>
      <c r="J299" s="3">
        <f t="shared" si="75"/>
        <v>0.013180013962499999</v>
      </c>
      <c r="K299" s="3">
        <f t="shared" si="76"/>
        <v>0.01807689574007212</v>
      </c>
      <c r="L299" s="3">
        <f t="shared" si="77"/>
        <v>8.678507883724896</v>
      </c>
      <c r="M299" s="5">
        <f t="shared" si="78"/>
        <v>0.0024219091768534593</v>
      </c>
      <c r="N299" s="4">
        <f t="shared" si="79"/>
        <v>20151495.306009207</v>
      </c>
      <c r="O299" s="7">
        <f t="shared" si="69"/>
        <v>48.161575000000255</v>
      </c>
    </row>
    <row r="300" spans="1:15" ht="12.75">
      <c r="A300">
        <v>278</v>
      </c>
      <c r="B300" s="3">
        <f t="shared" si="66"/>
        <v>26.757500000000118</v>
      </c>
      <c r="C300" s="3">
        <f t="shared" si="70"/>
        <v>67.9640500000003</v>
      </c>
      <c r="D300" s="11">
        <f t="shared" si="67"/>
        <v>129000</v>
      </c>
      <c r="E300" s="2">
        <f t="shared" si="68"/>
        <v>1.3666048447671908</v>
      </c>
      <c r="F300">
        <f t="shared" si="71"/>
        <v>0</v>
      </c>
      <c r="G300" s="1">
        <f t="shared" si="72"/>
        <v>0</v>
      </c>
      <c r="H300" s="1">
        <f t="shared" si="73"/>
        <v>106.125</v>
      </c>
      <c r="I300" s="1">
        <f t="shared" si="74"/>
        <v>269.5575</v>
      </c>
      <c r="J300" s="3">
        <f t="shared" si="75"/>
        <v>0.013180013962499999</v>
      </c>
      <c r="K300" s="3">
        <f t="shared" si="76"/>
        <v>0.01801187093525172</v>
      </c>
      <c r="L300" s="3">
        <f t="shared" si="77"/>
        <v>8.696584779464969</v>
      </c>
      <c r="M300" s="5">
        <f t="shared" si="78"/>
        <v>0.0024269538919437124</v>
      </c>
      <c r="N300" s="4">
        <f t="shared" si="79"/>
        <v>20193469.85791766</v>
      </c>
      <c r="O300" s="7">
        <f t="shared" si="69"/>
        <v>48.40605000000026</v>
      </c>
    </row>
    <row r="301" spans="1:15" ht="12.75">
      <c r="A301">
        <v>279</v>
      </c>
      <c r="B301" s="3">
        <f t="shared" si="66"/>
        <v>26.85375000000012</v>
      </c>
      <c r="C301" s="3">
        <f t="shared" si="70"/>
        <v>68.20852500000031</v>
      </c>
      <c r="D301" s="11">
        <f t="shared" si="67"/>
        <v>129000</v>
      </c>
      <c r="E301" s="2">
        <f t="shared" si="68"/>
        <v>1.361706619517129</v>
      </c>
      <c r="F301">
        <f t="shared" si="71"/>
        <v>0</v>
      </c>
      <c r="G301" s="1">
        <f t="shared" si="72"/>
        <v>0</v>
      </c>
      <c r="H301" s="1">
        <f t="shared" si="73"/>
        <v>106.125</v>
      </c>
      <c r="I301" s="1">
        <f t="shared" si="74"/>
        <v>269.5575</v>
      </c>
      <c r="J301" s="3">
        <f t="shared" si="75"/>
        <v>0.013180013962499999</v>
      </c>
      <c r="K301" s="3">
        <f t="shared" si="76"/>
        <v>0.017947312258064434</v>
      </c>
      <c r="L301" s="3">
        <f t="shared" si="77"/>
        <v>8.714596650400221</v>
      </c>
      <c r="M301" s="5">
        <f t="shared" si="78"/>
        <v>0.002431980460576806</v>
      </c>
      <c r="N301" s="4">
        <f t="shared" si="79"/>
        <v>20235293.422229316</v>
      </c>
      <c r="O301" s="7">
        <f t="shared" si="69"/>
        <v>48.65052500000027</v>
      </c>
    </row>
    <row r="302" spans="1:15" ht="12.75">
      <c r="A302">
        <v>280</v>
      </c>
      <c r="B302" s="3">
        <f t="shared" si="66"/>
        <v>26.95000000000012</v>
      </c>
      <c r="C302" s="3">
        <f t="shared" si="70"/>
        <v>68.4530000000003</v>
      </c>
      <c r="D302" s="11">
        <f t="shared" si="67"/>
        <v>129000</v>
      </c>
      <c r="E302" s="2">
        <f t="shared" si="68"/>
        <v>1.3568433815902823</v>
      </c>
      <c r="F302">
        <f t="shared" si="71"/>
        <v>0</v>
      </c>
      <c r="G302" s="1">
        <f t="shared" si="72"/>
        <v>0</v>
      </c>
      <c r="H302" s="1">
        <f t="shared" si="73"/>
        <v>106.125</v>
      </c>
      <c r="I302" s="1">
        <f t="shared" si="74"/>
        <v>269.5575</v>
      </c>
      <c r="J302" s="3">
        <f t="shared" si="75"/>
        <v>0.013180013962499999</v>
      </c>
      <c r="K302" s="3">
        <f t="shared" si="76"/>
        <v>0.017883214714285636</v>
      </c>
      <c r="L302" s="3">
        <f t="shared" si="77"/>
        <v>8.732543962658285</v>
      </c>
      <c r="M302" s="5">
        <f t="shared" si="78"/>
        <v>0.0024369890128348704</v>
      </c>
      <c r="N302" s="4">
        <f t="shared" si="79"/>
        <v>20276967.08129254</v>
      </c>
      <c r="O302" s="7">
        <f t="shared" si="69"/>
        <v>48.895000000000266</v>
      </c>
    </row>
    <row r="303" spans="1:15" ht="12.75">
      <c r="A303">
        <v>281</v>
      </c>
      <c r="B303" s="3">
        <f t="shared" si="66"/>
        <v>27.04625000000012</v>
      </c>
      <c r="C303" s="3">
        <f t="shared" si="70"/>
        <v>68.69747500000031</v>
      </c>
      <c r="D303" s="11">
        <f t="shared" si="67"/>
        <v>129000</v>
      </c>
      <c r="E303" s="2">
        <f t="shared" si="68"/>
        <v>1.352014757456509</v>
      </c>
      <c r="F303">
        <f t="shared" si="71"/>
        <v>0</v>
      </c>
      <c r="G303" s="1">
        <f t="shared" si="72"/>
        <v>0</v>
      </c>
      <c r="H303" s="1">
        <f t="shared" si="73"/>
        <v>106.125</v>
      </c>
      <c r="I303" s="1">
        <f t="shared" si="74"/>
        <v>269.5575</v>
      </c>
      <c r="J303" s="3">
        <f t="shared" si="75"/>
        <v>0.013180013962499999</v>
      </c>
      <c r="K303" s="3">
        <f t="shared" si="76"/>
        <v>0.017819573380782838</v>
      </c>
      <c r="L303" s="3">
        <f t="shared" si="77"/>
        <v>8.75042717737257</v>
      </c>
      <c r="M303" s="5">
        <f t="shared" si="78"/>
        <v>0.0024419796774062985</v>
      </c>
      <c r="N303" s="4">
        <f t="shared" si="79"/>
        <v>20318491.905859105</v>
      </c>
      <c r="O303" s="7">
        <f t="shared" si="69"/>
        <v>49.139475000000274</v>
      </c>
    </row>
    <row r="304" spans="1:15" ht="12.75">
      <c r="A304">
        <v>282</v>
      </c>
      <c r="B304" s="3">
        <f t="shared" si="66"/>
        <v>27.142500000000123</v>
      </c>
      <c r="C304" s="3">
        <f t="shared" si="70"/>
        <v>68.94195000000032</v>
      </c>
      <c r="D304" s="11">
        <f t="shared" si="67"/>
        <v>129000</v>
      </c>
      <c r="E304" s="2">
        <f t="shared" si="68"/>
        <v>1.3472203788839678</v>
      </c>
      <c r="F304">
        <f t="shared" si="71"/>
        <v>0</v>
      </c>
      <c r="G304" s="1">
        <f t="shared" si="72"/>
        <v>0</v>
      </c>
      <c r="H304" s="1">
        <f t="shared" si="73"/>
        <v>106.125</v>
      </c>
      <c r="I304" s="1">
        <f t="shared" si="74"/>
        <v>269.5575</v>
      </c>
      <c r="J304" s="3">
        <f t="shared" si="75"/>
        <v>0.013180013962499999</v>
      </c>
      <c r="K304" s="3">
        <f t="shared" si="76"/>
        <v>0.017756383404255234</v>
      </c>
      <c r="L304" s="3">
        <f t="shared" si="77"/>
        <v>8.768246750753352</v>
      </c>
      <c r="M304" s="5">
        <f t="shared" si="78"/>
        <v>0.0024469525816055867</v>
      </c>
      <c r="N304" s="4">
        <f t="shared" si="79"/>
        <v>20359868.955249283</v>
      </c>
      <c r="O304" s="7">
        <f t="shared" si="69"/>
        <v>49.38395000000028</v>
      </c>
    </row>
    <row r="305" spans="1:15" ht="12.75">
      <c r="A305">
        <v>283</v>
      </c>
      <c r="B305" s="3">
        <f t="shared" si="66"/>
        <v>27.238750000000124</v>
      </c>
      <c r="C305" s="3">
        <f t="shared" si="70"/>
        <v>69.18642500000031</v>
      </c>
      <c r="D305" s="11">
        <f t="shared" si="67"/>
        <v>129000</v>
      </c>
      <c r="E305" s="2">
        <f t="shared" si="68"/>
        <v>1.3424598828455085</v>
      </c>
      <c r="F305">
        <f t="shared" si="71"/>
        <v>0</v>
      </c>
      <c r="G305" s="1">
        <f t="shared" si="72"/>
        <v>0</v>
      </c>
      <c r="H305" s="1">
        <f t="shared" si="73"/>
        <v>106.125</v>
      </c>
      <c r="I305" s="1">
        <f t="shared" si="74"/>
        <v>269.5575</v>
      </c>
      <c r="J305" s="3">
        <f t="shared" si="75"/>
        <v>0.013180013962499999</v>
      </c>
      <c r="K305" s="3">
        <f t="shared" si="76"/>
        <v>0.017693639999999917</v>
      </c>
      <c r="L305" s="3">
        <f t="shared" si="77"/>
        <v>8.786003134157607</v>
      </c>
      <c r="M305" s="5">
        <f t="shared" si="78"/>
        <v>0.0024519078513928205</v>
      </c>
      <c r="N305" s="4">
        <f t="shared" si="79"/>
        <v>20401099.277513962</v>
      </c>
      <c r="O305" s="7">
        <f t="shared" si="69"/>
        <v>49.62842500000028</v>
      </c>
    </row>
    <row r="306" spans="1:15" ht="12.75">
      <c r="A306">
        <v>284</v>
      </c>
      <c r="B306" s="3">
        <f t="shared" si="66"/>
        <v>27.335000000000125</v>
      </c>
      <c r="C306" s="3">
        <f t="shared" si="70"/>
        <v>69.43090000000032</v>
      </c>
      <c r="D306" s="11">
        <f t="shared" si="67"/>
        <v>129000</v>
      </c>
      <c r="E306" s="2">
        <f t="shared" si="68"/>
        <v>1.3377329114270387</v>
      </c>
      <c r="F306">
        <f t="shared" si="71"/>
        <v>0</v>
      </c>
      <c r="G306" s="1">
        <f t="shared" si="72"/>
        <v>0</v>
      </c>
      <c r="H306" s="1">
        <f t="shared" si="73"/>
        <v>106.125</v>
      </c>
      <c r="I306" s="1">
        <f t="shared" si="74"/>
        <v>269.5575</v>
      </c>
      <c r="J306" s="3">
        <f t="shared" si="75"/>
        <v>0.013180013962499999</v>
      </c>
      <c r="K306" s="3">
        <f t="shared" si="76"/>
        <v>0.017631338450704144</v>
      </c>
      <c r="L306" s="3">
        <f t="shared" si="77"/>
        <v>8.803696774157606</v>
      </c>
      <c r="M306" s="5">
        <f t="shared" si="78"/>
        <v>0.00245684561139282</v>
      </c>
      <c r="N306" s="4">
        <f t="shared" si="79"/>
        <v>20442183.90959396</v>
      </c>
      <c r="O306" s="7">
        <f t="shared" si="69"/>
        <v>49.872900000000286</v>
      </c>
    </row>
    <row r="307" spans="1:15" ht="12.75">
      <c r="A307">
        <v>285</v>
      </c>
      <c r="B307" s="3">
        <f t="shared" si="66"/>
        <v>27.431250000000126</v>
      </c>
      <c r="C307" s="3">
        <f t="shared" si="70"/>
        <v>69.67537500000032</v>
      </c>
      <c r="D307" s="11">
        <f t="shared" si="67"/>
        <v>129000</v>
      </c>
      <c r="E307" s="2">
        <f t="shared" si="68"/>
        <v>1.3330391117378209</v>
      </c>
      <c r="F307">
        <f t="shared" si="71"/>
        <v>0</v>
      </c>
      <c r="G307" s="1">
        <f t="shared" si="72"/>
        <v>0</v>
      </c>
      <c r="H307" s="1">
        <f t="shared" si="73"/>
        <v>106.125</v>
      </c>
      <c r="I307" s="1">
        <f t="shared" si="74"/>
        <v>269.5575</v>
      </c>
      <c r="J307" s="3">
        <f t="shared" si="75"/>
        <v>0.013180013962499999</v>
      </c>
      <c r="K307" s="3">
        <f t="shared" si="76"/>
        <v>0.017569474105263074</v>
      </c>
      <c r="L307" s="3">
        <f t="shared" si="77"/>
        <v>8.82132811260831</v>
      </c>
      <c r="M307" s="5">
        <f t="shared" si="78"/>
        <v>0.002461765984913947</v>
      </c>
      <c r="N307" s="4">
        <f t="shared" si="79"/>
        <v>20483123.8774765</v>
      </c>
      <c r="O307" s="7">
        <f t="shared" si="69"/>
        <v>50.11737500000028</v>
      </c>
    </row>
    <row r="308" spans="1:15" ht="12.75">
      <c r="A308">
        <v>286</v>
      </c>
      <c r="B308" s="3">
        <f t="shared" si="66"/>
        <v>27.527500000000128</v>
      </c>
      <c r="C308" s="3">
        <f t="shared" si="70"/>
        <v>69.91985000000032</v>
      </c>
      <c r="D308" s="11">
        <f t="shared" si="67"/>
        <v>129000</v>
      </c>
      <c r="E308" s="2">
        <f t="shared" si="68"/>
        <v>1.3283781358226536</v>
      </c>
      <c r="F308">
        <f t="shared" si="71"/>
        <v>0</v>
      </c>
      <c r="G308" s="1">
        <f t="shared" si="72"/>
        <v>0</v>
      </c>
      <c r="H308" s="1">
        <f t="shared" si="73"/>
        <v>106.125</v>
      </c>
      <c r="I308" s="1">
        <f t="shared" si="74"/>
        <v>269.5575</v>
      </c>
      <c r="J308" s="3">
        <f t="shared" si="75"/>
        <v>0.013180013962499999</v>
      </c>
      <c r="K308" s="3">
        <f t="shared" si="76"/>
        <v>0.017508042377622296</v>
      </c>
      <c r="L308" s="3">
        <f t="shared" si="77"/>
        <v>8.838897586713573</v>
      </c>
      <c r="M308" s="5">
        <f t="shared" si="78"/>
        <v>0.0024666690939665783</v>
      </c>
      <c r="N308" s="4">
        <f t="shared" si="79"/>
        <v>20523920.196348917</v>
      </c>
      <c r="O308" s="7">
        <f t="shared" si="69"/>
        <v>50.36185000000029</v>
      </c>
    </row>
    <row r="309" spans="1:15" ht="12.75">
      <c r="A309">
        <v>287</v>
      </c>
      <c r="B309" s="3">
        <f t="shared" si="66"/>
        <v>27.62375000000013</v>
      </c>
      <c r="C309" s="3">
        <f t="shared" si="70"/>
        <v>70.16432500000033</v>
      </c>
      <c r="D309" s="11">
        <f t="shared" si="67"/>
        <v>129000</v>
      </c>
      <c r="E309" s="2">
        <f t="shared" si="68"/>
        <v>1.3237496405758846</v>
      </c>
      <c r="F309">
        <f t="shared" si="71"/>
        <v>0</v>
      </c>
      <c r="G309" s="1">
        <f t="shared" si="72"/>
        <v>0</v>
      </c>
      <c r="H309" s="1">
        <f t="shared" si="73"/>
        <v>106.125</v>
      </c>
      <c r="I309" s="1">
        <f t="shared" si="74"/>
        <v>269.5575</v>
      </c>
      <c r="J309" s="3">
        <f t="shared" si="75"/>
        <v>0.013180013962499999</v>
      </c>
      <c r="K309" s="3">
        <f t="shared" si="76"/>
        <v>0.017447038745644513</v>
      </c>
      <c r="L309" s="3">
        <f t="shared" si="77"/>
        <v>8.856405629091196</v>
      </c>
      <c r="M309" s="5">
        <f t="shared" si="78"/>
        <v>0.002471555059281264</v>
      </c>
      <c r="N309" s="4">
        <f t="shared" si="79"/>
        <v>20564573.87074976</v>
      </c>
      <c r="O309" s="7">
        <f t="shared" si="69"/>
        <v>50.6063250000003</v>
      </c>
    </row>
    <row r="310" spans="1:15" ht="12.75">
      <c r="A310">
        <v>288</v>
      </c>
      <c r="B310" s="3">
        <f t="shared" si="66"/>
        <v>27.72000000000013</v>
      </c>
      <c r="C310" s="3">
        <f t="shared" si="70"/>
        <v>70.40880000000033</v>
      </c>
      <c r="D310" s="11">
        <f t="shared" si="67"/>
        <v>129000</v>
      </c>
      <c r="E310" s="2">
        <f t="shared" si="68"/>
        <v>1.3191532876572185</v>
      </c>
      <c r="F310">
        <f t="shared" si="71"/>
        <v>0</v>
      </c>
      <c r="G310" s="1">
        <f t="shared" si="72"/>
        <v>0</v>
      </c>
      <c r="H310" s="1">
        <f t="shared" si="73"/>
        <v>106.125</v>
      </c>
      <c r="I310" s="1">
        <f t="shared" si="74"/>
        <v>269.5575</v>
      </c>
      <c r="J310" s="3">
        <f t="shared" si="75"/>
        <v>0.013180013962499999</v>
      </c>
      <c r="K310" s="3">
        <f t="shared" si="76"/>
        <v>0.017386458749999917</v>
      </c>
      <c r="L310" s="3">
        <f t="shared" si="77"/>
        <v>8.87385266783684</v>
      </c>
      <c r="M310" s="5">
        <f t="shared" si="78"/>
        <v>0.00247642400032656</v>
      </c>
      <c r="N310" s="4">
        <f t="shared" si="79"/>
        <v>20605085.894717142</v>
      </c>
      <c r="O310" s="7">
        <f t="shared" si="69"/>
        <v>50.85080000000029</v>
      </c>
    </row>
    <row r="311" spans="1:15" ht="12.75">
      <c r="A311">
        <v>289</v>
      </c>
      <c r="B311" s="3">
        <f t="shared" si="66"/>
        <v>27.81625000000013</v>
      </c>
      <c r="C311" s="3">
        <f t="shared" si="70"/>
        <v>70.65327500000033</v>
      </c>
      <c r="D311" s="11">
        <f t="shared" si="67"/>
        <v>129000</v>
      </c>
      <c r="E311" s="2">
        <f t="shared" si="68"/>
        <v>1.3145887434092696</v>
      </c>
      <c r="F311">
        <f t="shared" si="71"/>
        <v>0</v>
      </c>
      <c r="G311" s="1">
        <f t="shared" si="72"/>
        <v>0</v>
      </c>
      <c r="H311" s="1">
        <f t="shared" si="73"/>
        <v>106.125</v>
      </c>
      <c r="I311" s="1">
        <f t="shared" si="74"/>
        <v>269.5575</v>
      </c>
      <c r="J311" s="3">
        <f t="shared" si="75"/>
        <v>0.013180013962499999</v>
      </c>
      <c r="K311" s="3">
        <f t="shared" si="76"/>
        <v>0.0173262979930795</v>
      </c>
      <c r="L311" s="3">
        <f t="shared" si="77"/>
        <v>8.89123912658684</v>
      </c>
      <c r="M311" s="5">
        <f t="shared" si="78"/>
        <v>0.00248127603532656</v>
      </c>
      <c r="N311" s="4">
        <f t="shared" si="79"/>
        <v>20645457.251934644</v>
      </c>
      <c r="O311" s="7">
        <f t="shared" si="69"/>
        <v>51.0952750000003</v>
      </c>
    </row>
    <row r="312" spans="1:15" ht="12.75">
      <c r="A312">
        <v>290</v>
      </c>
      <c r="B312" s="3">
        <f t="shared" si="66"/>
        <v>27.912500000000133</v>
      </c>
      <c r="C312" s="3">
        <f t="shared" si="70"/>
        <v>70.89775000000034</v>
      </c>
      <c r="D312" s="11">
        <f t="shared" si="67"/>
        <v>129000</v>
      </c>
      <c r="E312" s="2">
        <f t="shared" si="68"/>
        <v>1.3100556787768236</v>
      </c>
      <c r="F312">
        <f t="shared" si="71"/>
        <v>1</v>
      </c>
      <c r="G312" s="1">
        <f t="shared" si="72"/>
        <v>0.02257106524061583</v>
      </c>
      <c r="H312" s="1">
        <f t="shared" si="73"/>
        <v>100.49999615909076</v>
      </c>
      <c r="I312" s="1">
        <f t="shared" si="74"/>
        <v>255.26999024409054</v>
      </c>
      <c r="J312" s="3">
        <f t="shared" si="75"/>
        <v>0.012481426172984806</v>
      </c>
      <c r="K312" s="3">
        <f t="shared" si="76"/>
        <v>0.01635136323715242</v>
      </c>
      <c r="L312" s="3">
        <f t="shared" si="77"/>
        <v>8.908565424579919</v>
      </c>
      <c r="M312" s="5">
        <f t="shared" si="78"/>
        <v>0.0024861112812781167</v>
      </c>
      <c r="N312" s="4">
        <f t="shared" si="79"/>
        <v>20685688.91587457</v>
      </c>
      <c r="O312" s="7">
        <f t="shared" si="69"/>
        <v>65.38487622084735</v>
      </c>
    </row>
    <row r="313" spans="1:15" ht="12.75">
      <c r="A313">
        <v>291</v>
      </c>
      <c r="B313" s="3">
        <f t="shared" si="66"/>
        <v>28.008750000000134</v>
      </c>
      <c r="C313" s="3">
        <f t="shared" si="70"/>
        <v>71.14222500000034</v>
      </c>
      <c r="D313" s="11">
        <f t="shared" si="67"/>
        <v>129000</v>
      </c>
      <c r="E313" s="2">
        <f t="shared" si="68"/>
        <v>1.3055537692277626</v>
      </c>
      <c r="F313">
        <f t="shared" si="71"/>
        <v>1</v>
      </c>
      <c r="G313" s="1">
        <f t="shared" si="72"/>
        <v>0.13397964692232772</v>
      </c>
      <c r="H313" s="1">
        <f t="shared" si="73"/>
        <v>100.49986466585035</v>
      </c>
      <c r="I313" s="1">
        <f t="shared" si="74"/>
        <v>255.2696562512599</v>
      </c>
      <c r="J313" s="3">
        <f t="shared" si="75"/>
        <v>0.012481409842405353</v>
      </c>
      <c r="K313" s="3">
        <f t="shared" si="76"/>
        <v>0.016295151665028804</v>
      </c>
      <c r="L313" s="3">
        <f t="shared" si="77"/>
        <v>8.924916787817072</v>
      </c>
      <c r="M313" s="5">
        <f t="shared" si="78"/>
        <v>0.0024906744524140663</v>
      </c>
      <c r="N313" s="4">
        <f t="shared" si="79"/>
        <v>20723656.78131124</v>
      </c>
      <c r="O313" s="7">
        <f t="shared" si="69"/>
        <v>65.62935144899164</v>
      </c>
    </row>
    <row r="314" spans="1:15" ht="12.75">
      <c r="A314">
        <v>292</v>
      </c>
      <c r="B314" s="3">
        <f t="shared" si="66"/>
        <v>28.105000000000135</v>
      </c>
      <c r="C314" s="3">
        <f t="shared" si="70"/>
        <v>71.38670000000035</v>
      </c>
      <c r="D314" s="11">
        <f t="shared" si="67"/>
        <v>129000</v>
      </c>
      <c r="E314" s="2">
        <f t="shared" si="68"/>
        <v>1.3010826946756124</v>
      </c>
      <c r="F314">
        <f t="shared" si="71"/>
        <v>1</v>
      </c>
      <c r="G314" s="1">
        <f t="shared" si="72"/>
        <v>0.24538873516801954</v>
      </c>
      <c r="H314" s="1">
        <f t="shared" si="73"/>
        <v>100.49954601812021</v>
      </c>
      <c r="I314" s="1">
        <f t="shared" si="74"/>
        <v>255.26884688602536</v>
      </c>
      <c r="J314" s="3">
        <f t="shared" si="75"/>
        <v>0.01248137026849221</v>
      </c>
      <c r="K314" s="3">
        <f t="shared" si="76"/>
        <v>0.016239294862173917</v>
      </c>
      <c r="L314" s="3">
        <f t="shared" si="77"/>
        <v>8.9412119394821</v>
      </c>
      <c r="M314" s="5">
        <f t="shared" si="78"/>
        <v>0.002495221936599656</v>
      </c>
      <c r="N314" s="4">
        <f t="shared" si="79"/>
        <v>20761494.123477437</v>
      </c>
      <c r="O314" s="7">
        <f t="shared" si="69"/>
        <v>65.87382778874068</v>
      </c>
    </row>
    <row r="315" spans="1:15" ht="12.75">
      <c r="A315">
        <v>293</v>
      </c>
      <c r="B315" s="3">
        <f t="shared" si="66"/>
        <v>28.201250000000137</v>
      </c>
      <c r="C315" s="3">
        <f t="shared" si="70"/>
        <v>71.63117500000035</v>
      </c>
      <c r="D315" s="11">
        <f t="shared" si="67"/>
        <v>129000</v>
      </c>
      <c r="E315" s="2">
        <f t="shared" si="68"/>
        <v>1.2966421394036818</v>
      </c>
      <c r="F315">
        <f t="shared" si="71"/>
        <v>1</v>
      </c>
      <c r="G315" s="1">
        <f t="shared" si="72"/>
        <v>0.3567987512205168</v>
      </c>
      <c r="H315" s="1">
        <f t="shared" si="73"/>
        <v>100.49904021228593</v>
      </c>
      <c r="I315" s="1">
        <f t="shared" si="74"/>
        <v>255.26756213920626</v>
      </c>
      <c r="J315" s="3">
        <f t="shared" si="75"/>
        <v>0.012481307450796491</v>
      </c>
      <c r="K315" s="3">
        <f t="shared" si="76"/>
        <v>0.016183789195555874</v>
      </c>
      <c r="L315" s="3">
        <f t="shared" si="77"/>
        <v>8.957451234344274</v>
      </c>
      <c r="M315" s="5">
        <f t="shared" si="78"/>
        <v>0.002499753832840263</v>
      </c>
      <c r="N315" s="4">
        <f t="shared" si="79"/>
        <v>20799201.76614741</v>
      </c>
      <c r="O315" s="7">
        <f t="shared" si="69"/>
        <v>66.1183061644703</v>
      </c>
    </row>
    <row r="316" spans="1:15" ht="12.75">
      <c r="A316">
        <v>294</v>
      </c>
      <c r="B316" s="3">
        <f t="shared" si="66"/>
        <v>28.297500000000138</v>
      </c>
      <c r="C316" s="3">
        <f t="shared" si="70"/>
        <v>71.87565000000035</v>
      </c>
      <c r="D316" s="11">
        <f t="shared" si="67"/>
        <v>129000</v>
      </c>
      <c r="E316" s="2">
        <f t="shared" si="68"/>
        <v>1.2922317919907444</v>
      </c>
      <c r="F316">
        <f t="shared" si="71"/>
        <v>1</v>
      </c>
      <c r="G316" s="1">
        <f t="shared" si="72"/>
        <v>0.46821011635421816</v>
      </c>
      <c r="H316" s="1">
        <f t="shared" si="73"/>
        <v>100.49834724261004</v>
      </c>
      <c r="I316" s="1">
        <f t="shared" si="74"/>
        <v>255.2658019962295</v>
      </c>
      <c r="J316" s="3">
        <f t="shared" si="75"/>
        <v>0.012481221388605641</v>
      </c>
      <c r="K316" s="3">
        <f t="shared" si="76"/>
        <v>0.016128631081231075</v>
      </c>
      <c r="L316" s="3">
        <f t="shared" si="77"/>
        <v>8.973635023539831</v>
      </c>
      <c r="M316" s="5">
        <f t="shared" si="78"/>
        <v>0.002504270239127395</v>
      </c>
      <c r="N316" s="4">
        <f t="shared" si="79"/>
        <v>20836780.52465949</v>
      </c>
      <c r="O316" s="7">
        <f t="shared" si="69"/>
        <v>66.36278750062563</v>
      </c>
    </row>
    <row r="317" spans="1:15" ht="12.75">
      <c r="A317">
        <v>295</v>
      </c>
      <c r="B317" s="3">
        <f t="shared" si="66"/>
        <v>28.39375000000014</v>
      </c>
      <c r="C317" s="3">
        <f t="shared" si="70"/>
        <v>72.12012500000036</v>
      </c>
      <c r="D317" s="11">
        <f t="shared" si="67"/>
        <v>129000</v>
      </c>
      <c r="E317" s="2">
        <f t="shared" si="68"/>
        <v>1.2878513452382332</v>
      </c>
      <c r="F317">
        <f t="shared" si="71"/>
        <v>1</v>
      </c>
      <c r="G317" s="1">
        <f t="shared" si="72"/>
        <v>0.5796232518894338</v>
      </c>
      <c r="H317" s="1">
        <f t="shared" si="73"/>
        <v>100.49746710123155</v>
      </c>
      <c r="I317" s="1">
        <f t="shared" si="74"/>
        <v>255.26356643712813</v>
      </c>
      <c r="J317" s="3">
        <f t="shared" si="75"/>
        <v>0.01248111208094338</v>
      </c>
      <c r="K317" s="3">
        <f t="shared" si="76"/>
        <v>0.016073816983512096</v>
      </c>
      <c r="L317" s="3">
        <f t="shared" si="77"/>
        <v>8.989763654621063</v>
      </c>
      <c r="M317" s="5">
        <f t="shared" si="78"/>
        <v>0.0025087712524523896</v>
      </c>
      <c r="N317" s="4">
        <f t="shared" si="79"/>
        <v>20874231.206030108</v>
      </c>
      <c r="O317" s="7">
        <f t="shared" si="69"/>
        <v>66.6072727217526</v>
      </c>
    </row>
    <row r="318" spans="1:15" ht="12.75">
      <c r="A318">
        <v>296</v>
      </c>
      <c r="B318" s="3">
        <f t="shared" si="66"/>
        <v>28.49000000000014</v>
      </c>
      <c r="C318" s="3">
        <f t="shared" si="70"/>
        <v>72.36460000000035</v>
      </c>
      <c r="D318" s="11">
        <f t="shared" si="67"/>
        <v>129000</v>
      </c>
      <c r="E318" s="2">
        <f t="shared" si="68"/>
        <v>1.283500496098915</v>
      </c>
      <c r="F318">
        <f t="shared" si="71"/>
        <v>1</v>
      </c>
      <c r="G318" s="1">
        <f t="shared" si="72"/>
        <v>0.6910385792067284</v>
      </c>
      <c r="H318" s="1">
        <f t="shared" si="73"/>
        <v>100.49639977816568</v>
      </c>
      <c r="I318" s="1">
        <f t="shared" si="74"/>
        <v>255.26085543654082</v>
      </c>
      <c r="J318" s="3">
        <f t="shared" si="75"/>
        <v>0.012480979526569663</v>
      </c>
      <c r="K318" s="3">
        <f t="shared" si="76"/>
        <v>0.01601934341415256</v>
      </c>
      <c r="L318" s="3">
        <f t="shared" si="77"/>
        <v>9.005837471604575</v>
      </c>
      <c r="M318" s="5">
        <f t="shared" si="78"/>
        <v>0.0025132569688198817</v>
      </c>
      <c r="N318" s="4">
        <f t="shared" si="79"/>
        <v>20911554.609065827</v>
      </c>
      <c r="O318" s="7">
        <f t="shared" si="69"/>
        <v>66.85176275252927</v>
      </c>
    </row>
    <row r="319" spans="1:15" ht="12.75">
      <c r="A319">
        <v>297</v>
      </c>
      <c r="B319" s="3">
        <f t="shared" si="66"/>
        <v>28.586250000000142</v>
      </c>
      <c r="C319" s="3">
        <f t="shared" si="70"/>
        <v>72.60907500000036</v>
      </c>
      <c r="D319" s="11">
        <f t="shared" si="67"/>
        <v>129000</v>
      </c>
      <c r="E319" s="2">
        <f t="shared" si="68"/>
        <v>1.2791789456069995</v>
      </c>
      <c r="F319">
        <f t="shared" si="71"/>
        <v>1</v>
      </c>
      <c r="G319" s="1">
        <f t="shared" si="72"/>
        <v>0.8024565197612691</v>
      </c>
      <c r="H319" s="1">
        <f t="shared" si="73"/>
        <v>100.49514526130315</v>
      </c>
      <c r="I319" s="1">
        <f t="shared" si="74"/>
        <v>255.25766896371002</v>
      </c>
      <c r="J319" s="3">
        <f t="shared" si="75"/>
        <v>0.012480823723980601</v>
      </c>
      <c r="K319" s="3">
        <f t="shared" si="76"/>
        <v>0.01596520693154833</v>
      </c>
      <c r="L319" s="3">
        <f t="shared" si="77"/>
        <v>9.021856815018728</v>
      </c>
      <c r="M319" s="5">
        <f t="shared" si="78"/>
        <v>0.00251772748326104</v>
      </c>
      <c r="N319" s="4">
        <f t="shared" si="79"/>
        <v>20948751.524473485</v>
      </c>
      <c r="O319" s="7">
        <f t="shared" si="69"/>
        <v>67.09625851779751</v>
      </c>
    </row>
    <row r="320" spans="1:15" ht="12.75">
      <c r="A320">
        <v>298</v>
      </c>
      <c r="B320" s="3">
        <f t="shared" si="66"/>
        <v>28.682500000000143</v>
      </c>
      <c r="C320" s="3">
        <f t="shared" si="70"/>
        <v>72.85355000000037</v>
      </c>
      <c r="D320" s="11">
        <f t="shared" si="67"/>
        <v>129000</v>
      </c>
      <c r="E320" s="2">
        <f t="shared" si="68"/>
        <v>1.2748863988096604</v>
      </c>
      <c r="F320">
        <f t="shared" si="71"/>
        <v>1</v>
      </c>
      <c r="G320" s="1">
        <f t="shared" si="72"/>
        <v>0.913877495097182</v>
      </c>
      <c r="H320" s="1">
        <f t="shared" si="73"/>
        <v>100.49370353640955</v>
      </c>
      <c r="I320" s="1">
        <f t="shared" si="74"/>
        <v>255.25400698248026</v>
      </c>
      <c r="J320" s="3">
        <f t="shared" si="75"/>
        <v>0.012480644671408372</v>
      </c>
      <c r="K320" s="3">
        <f t="shared" si="76"/>
        <v>0.0159114041399548</v>
      </c>
      <c r="L320" s="3">
        <f t="shared" si="77"/>
        <v>9.037822021950277</v>
      </c>
      <c r="M320" s="5">
        <f t="shared" si="78"/>
        <v>0.0025221828898465888</v>
      </c>
      <c r="N320" s="4">
        <f t="shared" si="79"/>
        <v>20985822.734968543</v>
      </c>
      <c r="O320" s="7">
        <f t="shared" si="69"/>
        <v>67.34076094259434</v>
      </c>
    </row>
    <row r="321" spans="1:15" ht="12.75">
      <c r="A321">
        <v>299</v>
      </c>
      <c r="B321" s="3">
        <f t="shared" si="66"/>
        <v>28.778750000000144</v>
      </c>
      <c r="C321" s="3">
        <f t="shared" si="70"/>
        <v>73.09802500000036</v>
      </c>
      <c r="D321" s="11">
        <f t="shared" si="67"/>
        <v>129000</v>
      </c>
      <c r="E321" s="2">
        <f t="shared" si="68"/>
        <v>1.270622564699929</v>
      </c>
      <c r="F321">
        <f t="shared" si="71"/>
        <v>1</v>
      </c>
      <c r="G321" s="1">
        <f t="shared" si="72"/>
        <v>1.0253019268619148</v>
      </c>
      <c r="H321" s="1">
        <f t="shared" si="73"/>
        <v>100.49207458712455</v>
      </c>
      <c r="I321" s="1">
        <f t="shared" si="74"/>
        <v>255.24986945129635</v>
      </c>
      <c r="J321" s="3">
        <f t="shared" si="75"/>
        <v>0.012480442366821134</v>
      </c>
      <c r="K321" s="3">
        <f t="shared" si="76"/>
        <v>0.01585793168871992</v>
      </c>
      <c r="L321" s="3">
        <f t="shared" si="77"/>
        <v>9.053733426090231</v>
      </c>
      <c r="M321" s="5">
        <f t="shared" si="78"/>
        <v>0.0025266232816995994</v>
      </c>
      <c r="N321" s="4">
        <f t="shared" si="79"/>
        <v>21022769.015381515</v>
      </c>
      <c r="O321" s="7">
        <f t="shared" si="69"/>
        <v>67.5852709521835</v>
      </c>
    </row>
    <row r="322" spans="1:15" ht="12.75">
      <c r="A322">
        <v>300</v>
      </c>
      <c r="B322" s="3">
        <f t="shared" si="66"/>
        <v>28.875000000000146</v>
      </c>
      <c r="C322" s="3">
        <f t="shared" si="70"/>
        <v>73.34250000000037</v>
      </c>
      <c r="D322" s="11">
        <f t="shared" si="67"/>
        <v>129000</v>
      </c>
      <c r="E322" s="2">
        <f t="shared" si="68"/>
        <v>1.2663871561509292</v>
      </c>
      <c r="F322">
        <f t="shared" si="71"/>
        <v>1</v>
      </c>
      <c r="G322" s="1">
        <f t="shared" si="72"/>
        <v>1.1367302368206111</v>
      </c>
      <c r="H322" s="1">
        <f t="shared" si="73"/>
        <v>100.49025839496092</v>
      </c>
      <c r="I322" s="1">
        <f t="shared" si="74"/>
        <v>255.24525632320075</v>
      </c>
      <c r="J322" s="3">
        <f t="shared" si="75"/>
        <v>0.0124802168079229</v>
      </c>
      <c r="K322" s="3">
        <f t="shared" si="76"/>
        <v>0.01580478627153251</v>
      </c>
      <c r="L322" s="3">
        <f t="shared" si="77"/>
        <v>9.06959135777895</v>
      </c>
      <c r="M322" s="5">
        <f t="shared" si="78"/>
        <v>0.0025310487510080792</v>
      </c>
      <c r="N322" s="4">
        <f t="shared" si="79"/>
        <v>21059591.132762723</v>
      </c>
      <c r="O322" s="7">
        <f t="shared" si="69"/>
        <v>67.82978947208707</v>
      </c>
    </row>
    <row r="323" spans="1:15" ht="12.75">
      <c r="A323">
        <v>301</v>
      </c>
      <c r="B323" s="3">
        <f t="shared" si="66"/>
        <v>28.971250000000147</v>
      </c>
      <c r="C323" s="3">
        <f t="shared" si="70"/>
        <v>73.58697500000038</v>
      </c>
      <c r="D323" s="11">
        <f t="shared" si="67"/>
        <v>129000</v>
      </c>
      <c r="E323" s="2">
        <f t="shared" si="68"/>
        <v>1.2621798898514245</v>
      </c>
      <c r="F323">
        <f t="shared" si="71"/>
        <v>1</v>
      </c>
      <c r="G323" s="1">
        <f t="shared" si="72"/>
        <v>1.248162846870496</v>
      </c>
      <c r="H323" s="1">
        <f t="shared" si="73"/>
        <v>100.48825493930352</v>
      </c>
      <c r="I323" s="1">
        <f t="shared" si="74"/>
        <v>255.24016754583093</v>
      </c>
      <c r="J323" s="3">
        <f t="shared" si="75"/>
        <v>0.012479967992153403</v>
      </c>
      <c r="K323" s="3">
        <f t="shared" si="76"/>
        <v>0.015751964625685486</v>
      </c>
      <c r="L323" s="3">
        <f t="shared" si="77"/>
        <v>9.085396144050483</v>
      </c>
      <c r="M323" s="5">
        <f t="shared" si="78"/>
        <v>0.002535459389037344</v>
      </c>
      <c r="N323" s="4">
        <f t="shared" si="79"/>
        <v>21096289.84648522</v>
      </c>
      <c r="O323" s="7">
        <f t="shared" si="69"/>
        <v>68.0743174281169</v>
      </c>
    </row>
    <row r="324" spans="1:15" ht="12.75">
      <c r="A324">
        <v>302</v>
      </c>
      <c r="B324" s="3">
        <f t="shared" si="66"/>
        <v>29.067500000000148</v>
      </c>
      <c r="C324" s="3">
        <f t="shared" si="70"/>
        <v>73.83145000000037</v>
      </c>
      <c r="D324" s="11">
        <f t="shared" si="67"/>
        <v>129000</v>
      </c>
      <c r="E324" s="2">
        <f t="shared" si="68"/>
        <v>1.2580004862426448</v>
      </c>
      <c r="F324">
        <f t="shared" si="71"/>
        <v>1</v>
      </c>
      <c r="G324" s="1">
        <f t="shared" si="72"/>
        <v>1.3596001790552719</v>
      </c>
      <c r="H324" s="1">
        <f t="shared" si="73"/>
        <v>100.48606419740814</v>
      </c>
      <c r="I324" s="1">
        <f t="shared" si="74"/>
        <v>255.2346030614167</v>
      </c>
      <c r="J324" s="3">
        <f t="shared" si="75"/>
        <v>0.01247969591668797</v>
      </c>
      <c r="K324" s="3">
        <f t="shared" si="76"/>
        <v>0.015699463531353815</v>
      </c>
      <c r="L324" s="3">
        <f t="shared" si="77"/>
        <v>9.101148108676169</v>
      </c>
      <c r="M324" s="5">
        <f t="shared" si="78"/>
        <v>0.0025398552861421865</v>
      </c>
      <c r="N324" s="4">
        <f t="shared" si="79"/>
        <v>21132865.908346064</v>
      </c>
      <c r="O324" s="7">
        <f t="shared" si="69"/>
        <v>68.31885574640627</v>
      </c>
    </row>
    <row r="325" spans="1:15" ht="12.75">
      <c r="A325">
        <v>303</v>
      </c>
      <c r="B325" s="3">
        <f t="shared" si="66"/>
        <v>29.16375000000015</v>
      </c>
      <c r="C325" s="3">
        <f t="shared" si="70"/>
        <v>74.07592500000038</v>
      </c>
      <c r="D325" s="11">
        <f t="shared" si="67"/>
        <v>129000</v>
      </c>
      <c r="E325" s="2">
        <f t="shared" si="68"/>
        <v>1.2538486694563653</v>
      </c>
      <c r="F325">
        <f t="shared" si="71"/>
        <v>1</v>
      </c>
      <c r="G325" s="1">
        <f t="shared" si="72"/>
        <v>1.4710426555795302</v>
      </c>
      <c r="H325" s="1">
        <f t="shared" si="73"/>
        <v>100.48368614440015</v>
      </c>
      <c r="I325" s="1">
        <f t="shared" si="74"/>
        <v>255.22856280677638</v>
      </c>
      <c r="J325" s="3">
        <f t="shared" si="75"/>
        <v>0.01247940057843733</v>
      </c>
      <c r="K325" s="3">
        <f t="shared" si="76"/>
        <v>0.01564727981088664</v>
      </c>
      <c r="L325" s="3">
        <f t="shared" si="77"/>
        <v>9.116847572207522</v>
      </c>
      <c r="M325" s="5">
        <f t="shared" si="78"/>
        <v>0.0025442365317788432</v>
      </c>
      <c r="N325" s="4">
        <f t="shared" si="79"/>
        <v>21169320.062665865</v>
      </c>
      <c r="O325" s="7">
        <f t="shared" si="69"/>
        <v>68.56340535344158</v>
      </c>
    </row>
    <row r="326" spans="1:15" ht="12.75">
      <c r="A326">
        <v>304</v>
      </c>
      <c r="B326" s="3">
        <f t="shared" si="66"/>
        <v>29.26000000000015</v>
      </c>
      <c r="C326" s="3">
        <f t="shared" si="70"/>
        <v>74.32040000000039</v>
      </c>
      <c r="D326" s="11">
        <f t="shared" si="67"/>
        <v>129000</v>
      </c>
      <c r="E326" s="2">
        <f t="shared" si="68"/>
        <v>1.2497241672542063</v>
      </c>
      <c r="F326">
        <f t="shared" si="71"/>
        <v>1</v>
      </c>
      <c r="G326" s="1">
        <f t="shared" si="72"/>
        <v>1.5824906988231804</v>
      </c>
      <c r="H326" s="1">
        <f t="shared" si="73"/>
        <v>100.48112075327316</v>
      </c>
      <c r="I326" s="1">
        <f t="shared" si="74"/>
        <v>255.22204671331383</v>
      </c>
      <c r="J326" s="3">
        <f t="shared" si="75"/>
        <v>0.01247908197404748</v>
      </c>
      <c r="K326" s="3">
        <f t="shared" si="76"/>
        <v>0.015595410328113464</v>
      </c>
      <c r="L326" s="3">
        <f t="shared" si="77"/>
        <v>9.132494852018409</v>
      </c>
      <c r="M326" s="5">
        <f t="shared" si="78"/>
        <v>0.0025486032145167654</v>
      </c>
      <c r="N326" s="4">
        <f t="shared" si="79"/>
        <v>21205653.04638675</v>
      </c>
      <c r="O326" s="7">
        <f t="shared" si="69"/>
        <v>68.80796717609388</v>
      </c>
    </row>
    <row r="327" spans="1:15" ht="12.75">
      <c r="A327">
        <v>305</v>
      </c>
      <c r="B327" s="3">
        <f t="shared" si="66"/>
        <v>29.356250000000152</v>
      </c>
      <c r="C327" s="3">
        <f t="shared" si="70"/>
        <v>74.56487500000038</v>
      </c>
      <c r="D327" s="11">
        <f t="shared" si="67"/>
        <v>129000</v>
      </c>
      <c r="E327" s="2">
        <f t="shared" si="68"/>
        <v>1.245626710968127</v>
      </c>
      <c r="F327">
        <f t="shared" si="71"/>
        <v>1</v>
      </c>
      <c r="G327" s="1">
        <f t="shared" si="72"/>
        <v>1.6939447313558873</v>
      </c>
      <c r="H327" s="1">
        <f t="shared" si="73"/>
        <v>100.47836799488742</v>
      </c>
      <c r="I327" s="1">
        <f t="shared" si="74"/>
        <v>255.21505470701405</v>
      </c>
      <c r="J327" s="3">
        <f t="shared" si="75"/>
        <v>0.01247874009989945</v>
      </c>
      <c r="K327" s="3">
        <f t="shared" si="76"/>
        <v>0.015543851987663828</v>
      </c>
      <c r="L327" s="3">
        <f t="shared" si="77"/>
        <v>9.148090262346523</v>
      </c>
      <c r="M327" s="5">
        <f t="shared" si="78"/>
        <v>0.0025529554220501925</v>
      </c>
      <c r="N327" s="4">
        <f t="shared" si="79"/>
        <v>21241865.589168627</v>
      </c>
      <c r="O327" s="7">
        <f t="shared" si="69"/>
        <v>69.05254214165065</v>
      </c>
    </row>
    <row r="328" spans="1:15" ht="12.75">
      <c r="A328">
        <v>306</v>
      </c>
      <c r="B328" s="3">
        <f t="shared" si="66"/>
        <v>29.452500000000153</v>
      </c>
      <c r="C328" s="3">
        <f t="shared" si="70"/>
        <v>74.80935000000039</v>
      </c>
      <c r="D328" s="11">
        <f t="shared" si="67"/>
        <v>129000</v>
      </c>
      <c r="E328" s="2">
        <f t="shared" si="68"/>
        <v>1.2415560354420871</v>
      </c>
      <c r="F328">
        <f t="shared" si="71"/>
        <v>1</v>
      </c>
      <c r="G328" s="1">
        <f t="shared" si="72"/>
        <v>1.8054051759515386</v>
      </c>
      <c r="H328" s="1">
        <f t="shared" si="73"/>
        <v>100.47542783796821</v>
      </c>
      <c r="I328" s="1">
        <f t="shared" si="74"/>
        <v>255.20758670843927</v>
      </c>
      <c r="J328" s="3">
        <f t="shared" si="75"/>
        <v>0.012478374952109137</v>
      </c>
      <c r="K328" s="3">
        <f t="shared" si="76"/>
        <v>0.015492601734300464</v>
      </c>
      <c r="L328" s="3">
        <f t="shared" si="77"/>
        <v>9.163634114334187</v>
      </c>
      <c r="M328" s="5">
        <f t="shared" si="78"/>
        <v>0.0025572932412095406</v>
      </c>
      <c r="N328" s="4">
        <f t="shared" si="79"/>
        <v>21277958.41348398</v>
      </c>
      <c r="O328" s="7">
        <f t="shared" si="69"/>
        <v>69.29713117784752</v>
      </c>
    </row>
    <row r="329" spans="1:15" ht="12.75">
      <c r="A329">
        <v>307</v>
      </c>
      <c r="B329" s="3">
        <f t="shared" si="66"/>
        <v>29.548750000000155</v>
      </c>
      <c r="C329" s="3">
        <f t="shared" si="70"/>
        <v>75.05382500000039</v>
      </c>
      <c r="D329" s="11">
        <f t="shared" si="67"/>
        <v>129000</v>
      </c>
      <c r="E329" s="2">
        <f t="shared" si="68"/>
        <v>1.2375118789748494</v>
      </c>
      <c r="F329">
        <f t="shared" si="71"/>
        <v>1</v>
      </c>
      <c r="G329" s="1">
        <f t="shared" si="72"/>
        <v>1.9168724556027203</v>
      </c>
      <c r="H329" s="1">
        <f t="shared" si="73"/>
        <v>100.47230024910404</v>
      </c>
      <c r="I329" s="1">
        <f t="shared" si="74"/>
        <v>255.19964263272425</v>
      </c>
      <c r="J329" s="3">
        <f t="shared" si="75"/>
        <v>0.012477986526527051</v>
      </c>
      <c r="K329" s="3">
        <f t="shared" si="76"/>
        <v>0.015441656552265344</v>
      </c>
      <c r="L329" s="3">
        <f t="shared" si="77"/>
        <v>9.179126716068486</v>
      </c>
      <c r="M329" s="5">
        <f t="shared" si="78"/>
        <v>0.0025616167579726005</v>
      </c>
      <c r="N329" s="4">
        <f t="shared" si="79"/>
        <v>21313932.23471102</v>
      </c>
      <c r="O329" s="7">
        <f t="shared" si="69"/>
        <v>69.54173521290002</v>
      </c>
    </row>
    <row r="330" spans="1:15" ht="12.75">
      <c r="A330">
        <v>308</v>
      </c>
      <c r="B330" s="3">
        <f t="shared" si="66"/>
        <v>29.645000000000156</v>
      </c>
      <c r="C330" s="3">
        <f t="shared" si="70"/>
        <v>75.2983000000004</v>
      </c>
      <c r="D330" s="11">
        <f t="shared" si="67"/>
        <v>129000</v>
      </c>
      <c r="E330" s="2">
        <f t="shared" si="68"/>
        <v>1.2334939832638918</v>
      </c>
      <c r="F330">
        <f t="shared" si="71"/>
        <v>1</v>
      </c>
      <c r="G330" s="1">
        <f t="shared" si="72"/>
        <v>2.0283469935352207</v>
      </c>
      <c r="H330" s="1">
        <f t="shared" si="73"/>
        <v>100.46898519274475</v>
      </c>
      <c r="I330" s="1">
        <f t="shared" si="74"/>
        <v>255.19122238957166</v>
      </c>
      <c r="J330" s="3">
        <f t="shared" si="75"/>
        <v>0.012477574818738107</v>
      </c>
      <c r="K330" s="3">
        <f t="shared" si="76"/>
        <v>0.0153910134646385</v>
      </c>
      <c r="L330" s="3">
        <f t="shared" si="77"/>
        <v>9.194568372620752</v>
      </c>
      <c r="M330" s="5">
        <f t="shared" si="78"/>
        <v>0.0025659260574755587</v>
      </c>
      <c r="N330" s="4">
        <f t="shared" si="79"/>
        <v>21349787.761225387</v>
      </c>
      <c r="O330" s="7">
        <f t="shared" si="69"/>
        <v>69.78635517553543</v>
      </c>
    </row>
    <row r="331" spans="1:15" ht="12.75">
      <c r="A331">
        <v>309</v>
      </c>
      <c r="B331" s="3">
        <f t="shared" si="66"/>
        <v>29.741250000000157</v>
      </c>
      <c r="C331" s="3">
        <f t="shared" si="70"/>
        <v>75.5427750000004</v>
      </c>
      <c r="D331" s="11">
        <f t="shared" si="67"/>
        <v>129000</v>
      </c>
      <c r="E331" s="2">
        <f t="shared" si="68"/>
        <v>1.2295020933504164</v>
      </c>
      <c r="F331">
        <f t="shared" si="71"/>
        <v>1</v>
      </c>
      <c r="G331" s="1">
        <f t="shared" si="72"/>
        <v>2.1398292132225523</v>
      </c>
      <c r="H331" s="1">
        <f t="shared" si="73"/>
        <v>100.4654826311995</v>
      </c>
      <c r="I331" s="1">
        <f t="shared" si="74"/>
        <v>255.18232588324676</v>
      </c>
      <c r="J331" s="3">
        <f t="shared" si="75"/>
        <v>0.01247713982406135</v>
      </c>
      <c r="K331" s="3">
        <f t="shared" si="76"/>
        <v>0.015340669532709275</v>
      </c>
      <c r="L331" s="3">
        <f t="shared" si="77"/>
        <v>9.20995938608539</v>
      </c>
      <c r="M331" s="5">
        <f t="shared" si="78"/>
        <v>0.00257022122402383</v>
      </c>
      <c r="N331" s="4">
        <f t="shared" si="79"/>
        <v>21385525.694490276</v>
      </c>
      <c r="O331" s="7">
        <f t="shared" si="69"/>
        <v>70.03099199502464</v>
      </c>
    </row>
    <row r="332" spans="1:15" ht="12.75">
      <c r="A332">
        <v>310</v>
      </c>
      <c r="B332" s="3">
        <f t="shared" si="66"/>
        <v>29.83750000000016</v>
      </c>
      <c r="C332" s="3">
        <f t="shared" si="70"/>
        <v>75.7872500000004</v>
      </c>
      <c r="D332" s="11">
        <f t="shared" si="67"/>
        <v>129000</v>
      </c>
      <c r="E332" s="2">
        <f t="shared" si="68"/>
        <v>1.2255359575654152</v>
      </c>
      <c r="F332">
        <f t="shared" si="71"/>
        <v>1</v>
      </c>
      <c r="G332" s="1">
        <f t="shared" si="72"/>
        <v>2.2513195384004994</v>
      </c>
      <c r="H332" s="1">
        <f t="shared" si="73"/>
        <v>100.4617925246346</v>
      </c>
      <c r="I332" s="1">
        <f t="shared" si="74"/>
        <v>255.1729530125719</v>
      </c>
      <c r="J332" s="3">
        <f t="shared" si="75"/>
        <v>0.012476681537549703</v>
      </c>
      <c r="K332" s="3">
        <f t="shared" si="76"/>
        <v>0.015290621855359713</v>
      </c>
      <c r="L332" s="3">
        <f t="shared" si="77"/>
        <v>9.2253000556181</v>
      </c>
      <c r="M332" s="5">
        <f t="shared" si="78"/>
        <v>0.0025745023411027257</v>
      </c>
      <c r="N332" s="4">
        <f t="shared" si="79"/>
        <v>21421146.72914523</v>
      </c>
      <c r="O332" s="7">
        <f t="shared" si="69"/>
        <v>70.27564660121402</v>
      </c>
    </row>
    <row r="333" spans="1:15" ht="12.75">
      <c r="A333">
        <v>311</v>
      </c>
      <c r="B333" s="3">
        <f t="shared" si="66"/>
        <v>29.93375000000016</v>
      </c>
      <c r="C333" s="3">
        <f t="shared" si="70"/>
        <v>76.0317250000004</v>
      </c>
      <c r="D333" s="11">
        <f t="shared" si="67"/>
        <v>129000</v>
      </c>
      <c r="E333" s="2">
        <f t="shared" si="68"/>
        <v>1.2215953274767803</v>
      </c>
      <c r="F333">
        <f t="shared" si="71"/>
        <v>1</v>
      </c>
      <c r="G333" s="1">
        <f t="shared" si="72"/>
        <v>2.362818393081689</v>
      </c>
      <c r="H333" s="1">
        <f t="shared" si="73"/>
        <v>100.45791483107126</v>
      </c>
      <c r="I333" s="1">
        <f t="shared" si="74"/>
        <v>255.163103670921</v>
      </c>
      <c r="J333" s="3">
        <f t="shared" si="75"/>
        <v>0.012476199953989681</v>
      </c>
      <c r="K333" s="3">
        <f t="shared" si="76"/>
        <v>0.015240867568459816</v>
      </c>
      <c r="L333" s="3">
        <f t="shared" si="77"/>
        <v>9.24059067747346</v>
      </c>
      <c r="M333" s="5">
        <f t="shared" si="78"/>
        <v>0.0025787694913879423</v>
      </c>
      <c r="N333" s="4">
        <f t="shared" si="79"/>
        <v>21456651.553093374</v>
      </c>
      <c r="O333" s="7">
        <f t="shared" si="69"/>
        <v>70.52031992455754</v>
      </c>
    </row>
    <row r="334" spans="1:15" ht="12.75">
      <c r="A334">
        <v>312</v>
      </c>
      <c r="B334" s="3">
        <f t="shared" si="66"/>
        <v>30.03000000000016</v>
      </c>
      <c r="C334" s="3">
        <f t="shared" si="70"/>
        <v>76.27620000000042</v>
      </c>
      <c r="D334" s="11">
        <f t="shared" si="67"/>
        <v>129000</v>
      </c>
      <c r="E334" s="2">
        <f t="shared" si="68"/>
        <v>1.2176799578374315</v>
      </c>
      <c r="F334">
        <f t="shared" si="71"/>
        <v>1</v>
      </c>
      <c r="G334" s="1">
        <f t="shared" si="72"/>
        <v>2.47432620157019</v>
      </c>
      <c r="H334" s="1">
        <f t="shared" si="73"/>
        <v>100.45384950638322</v>
      </c>
      <c r="I334" s="1">
        <f t="shared" si="74"/>
        <v>255.1527777462134</v>
      </c>
      <c r="J334" s="3">
        <f t="shared" si="75"/>
        <v>0.012475695067901103</v>
      </c>
      <c r="K334" s="3">
        <f t="shared" si="76"/>
        <v>0.015191403844274469</v>
      </c>
      <c r="L334" s="3">
        <f t="shared" si="77"/>
        <v>9.25583154504192</v>
      </c>
      <c r="M334" s="5">
        <f t="shared" si="78"/>
        <v>0.0025830227567558844</v>
      </c>
      <c r="N334" s="4">
        <f t="shared" si="79"/>
        <v>21492040.847587336</v>
      </c>
      <c r="O334" s="7">
        <f t="shared" si="69"/>
        <v>70.76501289614862</v>
      </c>
    </row>
    <row r="335" spans="1:15" ht="12.75">
      <c r="A335">
        <v>313</v>
      </c>
      <c r="B335" s="3">
        <f t="shared" si="66"/>
        <v>30.126250000000162</v>
      </c>
      <c r="C335" s="3">
        <f t="shared" si="70"/>
        <v>76.52067500000041</v>
      </c>
      <c r="D335" s="11">
        <f t="shared" si="67"/>
        <v>129000</v>
      </c>
      <c r="E335" s="2">
        <f t="shared" si="68"/>
        <v>1.2137896065344367</v>
      </c>
      <c r="F335">
        <f t="shared" si="71"/>
        <v>1</v>
      </c>
      <c r="G335" s="1">
        <f t="shared" si="72"/>
        <v>2.5858433884761367</v>
      </c>
      <c r="H335" s="1">
        <f t="shared" si="73"/>
        <v>100.44959650429414</v>
      </c>
      <c r="I335" s="1">
        <f t="shared" si="74"/>
        <v>255.14197512090712</v>
      </c>
      <c r="J335" s="3">
        <f t="shared" si="75"/>
        <v>0.012475166873536754</v>
      </c>
      <c r="K335" s="3">
        <f t="shared" si="76"/>
        <v>0.015142227890881616</v>
      </c>
      <c r="L335" s="3">
        <f t="shared" si="77"/>
        <v>9.271022948886195</v>
      </c>
      <c r="M335" s="5">
        <f t="shared" si="78"/>
        <v>0.0025872622182938217</v>
      </c>
      <c r="N335" s="4">
        <f t="shared" si="79"/>
        <v>21527315.287313744</v>
      </c>
      <c r="O335" s="7">
        <f t="shared" si="69"/>
        <v>71.00972644775234</v>
      </c>
    </row>
    <row r="336" spans="1:15" ht="12.75">
      <c r="A336">
        <v>314</v>
      </c>
      <c r="B336" s="3">
        <f t="shared" si="66"/>
        <v>30.222500000000164</v>
      </c>
      <c r="C336" s="3">
        <f t="shared" si="70"/>
        <v>76.76515000000042</v>
      </c>
      <c r="D336" s="11">
        <f t="shared" si="67"/>
        <v>129000</v>
      </c>
      <c r="E336" s="2">
        <f t="shared" si="68"/>
        <v>1.209924034539104</v>
      </c>
      <c r="F336">
        <f t="shared" si="71"/>
        <v>1</v>
      </c>
      <c r="G336" s="1">
        <f t="shared" si="72"/>
        <v>2.697370378730388</v>
      </c>
      <c r="H336" s="1">
        <f t="shared" si="73"/>
        <v>100.44515577637509</v>
      </c>
      <c r="I336" s="1">
        <f t="shared" si="74"/>
        <v>255.13069567199273</v>
      </c>
      <c r="J336" s="3">
        <f t="shared" si="75"/>
        <v>0.012474615364882084</v>
      </c>
      <c r="K336" s="3">
        <f t="shared" si="76"/>
        <v>0.015093336951601628</v>
      </c>
      <c r="L336" s="3">
        <f t="shared" si="77"/>
        <v>9.286165176777077</v>
      </c>
      <c r="M336" s="5">
        <f t="shared" si="78"/>
        <v>0.002591487956309882</v>
      </c>
      <c r="N336" s="4">
        <f t="shared" si="79"/>
        <v>21562475.540476374</v>
      </c>
      <c r="O336" s="7">
        <f t="shared" si="69"/>
        <v>71.2544615118376</v>
      </c>
    </row>
    <row r="337" spans="1:15" ht="12.75">
      <c r="A337">
        <v>315</v>
      </c>
      <c r="B337" s="3">
        <f t="shared" si="66"/>
        <v>30.318750000000165</v>
      </c>
      <c r="C337" s="3">
        <f t="shared" si="70"/>
        <v>77.00962500000043</v>
      </c>
      <c r="D337" s="11">
        <f t="shared" si="67"/>
        <v>129000</v>
      </c>
      <c r="E337" s="2">
        <f t="shared" si="68"/>
        <v>1.2060830058580272</v>
      </c>
      <c r="F337">
        <f t="shared" si="71"/>
        <v>1</v>
      </c>
      <c r="G337" s="1">
        <f t="shared" si="72"/>
        <v>2.8089075975992084</v>
      </c>
      <c r="H337" s="1">
        <f t="shared" si="73"/>
        <v>100.44052727204169</v>
      </c>
      <c r="I337" s="1">
        <f t="shared" si="74"/>
        <v>255.1189392709859</v>
      </c>
      <c r="J337" s="3">
        <f t="shared" si="75"/>
        <v>0.012474040535654853</v>
      </c>
      <c r="K337" s="3">
        <f t="shared" si="76"/>
        <v>0.01504472830443748</v>
      </c>
      <c r="L337" s="3">
        <f t="shared" si="77"/>
        <v>9.301258513728678</v>
      </c>
      <c r="M337" s="5">
        <f t="shared" si="78"/>
        <v>0.0025957000503428872</v>
      </c>
      <c r="N337" s="4">
        <f t="shared" si="79"/>
        <v>21597522.268877994</v>
      </c>
      <c r="O337" s="7">
        <f t="shared" si="69"/>
        <v>71.49921902160929</v>
      </c>
    </row>
    <row r="338" spans="1:15" ht="12.75">
      <c r="A338">
        <v>316</v>
      </c>
      <c r="B338" s="3">
        <f t="shared" si="66"/>
        <v>30.415000000000166</v>
      </c>
      <c r="C338" s="3">
        <f t="shared" si="70"/>
        <v>77.25410000000042</v>
      </c>
      <c r="D338" s="11">
        <f t="shared" si="67"/>
        <v>129000</v>
      </c>
      <c r="E338" s="2">
        <f t="shared" si="68"/>
        <v>1.202266287485059</v>
      </c>
      <c r="F338">
        <f t="shared" si="71"/>
        <v>1</v>
      </c>
      <c r="G338" s="1">
        <f t="shared" si="72"/>
        <v>2.9204554706989847</v>
      </c>
      <c r="H338" s="1">
        <f t="shared" si="73"/>
        <v>100.4357109385513</v>
      </c>
      <c r="I338" s="1">
        <f t="shared" si="74"/>
        <v>255.1067057839203</v>
      </c>
      <c r="J338" s="3">
        <f t="shared" si="75"/>
        <v>0.012473442379304782</v>
      </c>
      <c r="K338" s="3">
        <f t="shared" si="76"/>
        <v>0.01499639926152556</v>
      </c>
      <c r="L338" s="3">
        <f t="shared" si="77"/>
        <v>9.316303242033115</v>
      </c>
      <c r="M338" s="5">
        <f t="shared" si="78"/>
        <v>0.002599898579172032</v>
      </c>
      <c r="N338" s="4">
        <f t="shared" si="79"/>
        <v>21632456.128000893</v>
      </c>
      <c r="O338" s="7">
        <f t="shared" si="69"/>
        <v>71.7439999110406</v>
      </c>
    </row>
    <row r="339" spans="1:15" ht="12.75">
      <c r="A339">
        <v>317</v>
      </c>
      <c r="B339" s="3">
        <f t="shared" si="66"/>
        <v>30.511250000000167</v>
      </c>
      <c r="C339" s="3">
        <f t="shared" si="70"/>
        <v>77.49857500000043</v>
      </c>
      <c r="D339" s="11">
        <f t="shared" si="67"/>
        <v>129000</v>
      </c>
      <c r="E339" s="2">
        <f t="shared" si="68"/>
        <v>1.1984736493541912</v>
      </c>
      <c r="F339">
        <f t="shared" si="71"/>
        <v>1</v>
      </c>
      <c r="G339" s="1">
        <f t="shared" si="72"/>
        <v>3.032014424010983</v>
      </c>
      <c r="H339" s="1">
        <f t="shared" si="73"/>
        <v>100.43070672099984</v>
      </c>
      <c r="I339" s="1">
        <f t="shared" si="74"/>
        <v>255.09399507133958</v>
      </c>
      <c r="J339" s="3">
        <f t="shared" si="75"/>
        <v>0.012472820889013147</v>
      </c>
      <c r="K339" s="3">
        <f t="shared" si="76"/>
        <v>0.014948347168596774</v>
      </c>
      <c r="L339" s="3">
        <f t="shared" si="77"/>
        <v>9.33129964129464</v>
      </c>
      <c r="M339" s="5">
        <f t="shared" si="78"/>
        <v>0.002604083620826411</v>
      </c>
      <c r="N339" s="4">
        <f t="shared" si="79"/>
        <v>21667277.767086156</v>
      </c>
      <c r="O339" s="7">
        <f t="shared" si="69"/>
        <v>71.98880511490546</v>
      </c>
    </row>
    <row r="340" spans="1:15" ht="12.75">
      <c r="A340">
        <v>318</v>
      </c>
      <c r="B340" s="3">
        <f t="shared" si="66"/>
        <v>30.60750000000017</v>
      </c>
      <c r="C340" s="3">
        <f t="shared" si="70"/>
        <v>77.74305000000042</v>
      </c>
      <c r="D340" s="11">
        <f t="shared" si="67"/>
        <v>129000</v>
      </c>
      <c r="E340" s="2">
        <f t="shared" si="68"/>
        <v>1.194704864293329</v>
      </c>
      <c r="F340">
        <f t="shared" si="71"/>
        <v>1</v>
      </c>
      <c r="G340" s="1">
        <f t="shared" si="72"/>
        <v>3.1435848838961284</v>
      </c>
      <c r="H340" s="1">
        <f t="shared" si="73"/>
        <v>100.42551456231891</v>
      </c>
      <c r="I340" s="1">
        <f t="shared" si="74"/>
        <v>255.08080698829002</v>
      </c>
      <c r="J340" s="3">
        <f t="shared" si="75"/>
        <v>0.012472176057692439</v>
      </c>
      <c r="K340" s="3">
        <f t="shared" si="76"/>
        <v>0.014900569404447951</v>
      </c>
      <c r="L340" s="3">
        <f t="shared" si="77"/>
        <v>9.346247988463237</v>
      </c>
      <c r="M340" s="5">
        <f t="shared" si="78"/>
        <v>0.0026082552525943914</v>
      </c>
      <c r="N340" s="4">
        <f t="shared" si="79"/>
        <v>21701987.829211634</v>
      </c>
      <c r="O340" s="7">
        <f t="shared" si="69"/>
        <v>72.23363556881085</v>
      </c>
    </row>
    <row r="341" spans="1:15" ht="12.75">
      <c r="A341">
        <v>319</v>
      </c>
      <c r="B341" s="3">
        <f t="shared" si="66"/>
        <v>30.70375000000017</v>
      </c>
      <c r="C341" s="3">
        <f t="shared" si="70"/>
        <v>77.98752500000043</v>
      </c>
      <c r="D341" s="11">
        <f t="shared" si="67"/>
        <v>129000</v>
      </c>
      <c r="E341" s="2">
        <f t="shared" si="68"/>
        <v>1.1909597079789296</v>
      </c>
      <c r="F341">
        <f t="shared" si="71"/>
        <v>1</v>
      </c>
      <c r="G341" s="1">
        <f t="shared" si="72"/>
        <v>3.255167277109829</v>
      </c>
      <c r="H341" s="1">
        <f t="shared" si="73"/>
        <v>100.4201344032723</v>
      </c>
      <c r="I341" s="1">
        <f t="shared" si="74"/>
        <v>255.06714138431164</v>
      </c>
      <c r="J341" s="3">
        <f t="shared" si="75"/>
        <v>0.012471507877985916</v>
      </c>
      <c r="K341" s="3">
        <f t="shared" si="76"/>
        <v>0.014853063380423026</v>
      </c>
      <c r="L341" s="3">
        <f t="shared" si="77"/>
        <v>9.361148557867685</v>
      </c>
      <c r="M341" s="5">
        <f t="shared" si="78"/>
        <v>0.002612413551032842</v>
      </c>
      <c r="N341" s="4">
        <f t="shared" si="79"/>
        <v>21736586.95136876</v>
      </c>
      <c r="O341" s="7">
        <f t="shared" si="69"/>
        <v>72.47849220922949</v>
      </c>
    </row>
    <row r="342" spans="1:15" ht="12.75">
      <c r="A342">
        <v>320</v>
      </c>
      <c r="B342" s="3">
        <f t="shared" si="66"/>
        <v>30.80000000000017</v>
      </c>
      <c r="C342" s="3">
        <f t="shared" si="70"/>
        <v>78.23200000000044</v>
      </c>
      <c r="D342" s="11">
        <f t="shared" si="67"/>
        <v>129000</v>
      </c>
      <c r="E342" s="2">
        <f t="shared" si="68"/>
        <v>1.1872379588914956</v>
      </c>
      <c r="F342">
        <f t="shared" si="71"/>
        <v>1</v>
      </c>
      <c r="G342" s="1">
        <f t="shared" si="72"/>
        <v>3.366762030816835</v>
      </c>
      <c r="H342" s="1">
        <f t="shared" si="73"/>
        <v>100.41456618245272</v>
      </c>
      <c r="I342" s="1">
        <f t="shared" si="74"/>
        <v>255.0529981034299</v>
      </c>
      <c r="J342" s="3">
        <f t="shared" si="75"/>
        <v>0.012470816342267203</v>
      </c>
      <c r="K342" s="3">
        <f t="shared" si="76"/>
        <v>0.014805826539904022</v>
      </c>
      <c r="L342" s="3">
        <f t="shared" si="77"/>
        <v>9.376001621248108</v>
      </c>
      <c r="M342" s="5">
        <f t="shared" si="78"/>
        <v>0.002616558591976216</v>
      </c>
      <c r="N342" s="4">
        <f t="shared" si="79"/>
        <v>21771075.764538106</v>
      </c>
      <c r="O342" s="7">
        <f t="shared" si="69"/>
        <v>72.72337597353227</v>
      </c>
    </row>
    <row r="343" spans="1:15" ht="12.75">
      <c r="A343">
        <v>321</v>
      </c>
      <c r="B343" s="3">
        <f t="shared" si="66"/>
        <v>30.896250000000173</v>
      </c>
      <c r="C343" s="3">
        <f t="shared" si="70"/>
        <v>78.47647500000043</v>
      </c>
      <c r="D343" s="11">
        <f t="shared" si="67"/>
        <v>129000</v>
      </c>
      <c r="E343" s="2">
        <f t="shared" si="68"/>
        <v>1.1835393982718958</v>
      </c>
      <c r="F343">
        <f t="shared" si="71"/>
        <v>1</v>
      </c>
      <c r="G343" s="1">
        <f t="shared" si="72"/>
        <v>3.478369572606137</v>
      </c>
      <c r="H343" s="1">
        <f t="shared" si="73"/>
        <v>100.40880983627818</v>
      </c>
      <c r="I343" s="1">
        <f t="shared" si="74"/>
        <v>255.0383769841466</v>
      </c>
      <c r="J343" s="3">
        <f t="shared" si="75"/>
        <v>0.012470101442639847</v>
      </c>
      <c r="K343" s="3">
        <f t="shared" si="76"/>
        <v>0.014758856357811465</v>
      </c>
      <c r="L343" s="3">
        <f t="shared" si="77"/>
        <v>9.390807447788012</v>
      </c>
      <c r="M343" s="5">
        <f t="shared" si="78"/>
        <v>0.0026206904505454913</v>
      </c>
      <c r="N343" s="4">
        <f t="shared" si="79"/>
        <v>21805454.893763762</v>
      </c>
      <c r="O343" s="7">
        <f t="shared" si="69"/>
        <v>72.9682878000211</v>
      </c>
    </row>
    <row r="344" spans="1:15" ht="12.75">
      <c r="A344">
        <v>322</v>
      </c>
      <c r="B344" s="3">
        <f aca="true" t="shared" si="80" ref="B344:B407">B343+deltaR</f>
        <v>30.992500000000174</v>
      </c>
      <c r="C344" s="3">
        <f t="shared" si="70"/>
        <v>78.72095000000044</v>
      </c>
      <c r="D344" s="11">
        <f aca="true" t="shared" si="81" ref="D344:D407">IF(B344&lt;rib,C$7*PI()*(C344/100)^2,curr)</f>
        <v>129000</v>
      </c>
      <c r="E344" s="2">
        <f aca="true" t="shared" si="82" ref="E344:E407">4*PI()*0.0000001*Nturn*D344/2/PI()/(B344*2.54/100)</f>
        <v>1.1798638100785048</v>
      </c>
      <c r="F344">
        <f t="shared" si="71"/>
        <v>1</v>
      </c>
      <c r="G344" s="1">
        <f t="shared" si="72"/>
        <v>3.589990330505908</v>
      </c>
      <c r="H344" s="1">
        <f t="shared" si="73"/>
        <v>100.40286529898847</v>
      </c>
      <c r="I344" s="1">
        <f t="shared" si="74"/>
        <v>255.02327785943072</v>
      </c>
      <c r="J344" s="3">
        <f t="shared" si="75"/>
        <v>0.012469363170936864</v>
      </c>
      <c r="K344" s="3">
        <f t="shared" si="76"/>
        <v>0.014712150340114156</v>
      </c>
      <c r="L344" s="3">
        <f t="shared" si="77"/>
        <v>9.405566304145824</v>
      </c>
      <c r="M344" s="5">
        <f t="shared" si="78"/>
        <v>0.002624809201156974</v>
      </c>
      <c r="N344" s="4">
        <f t="shared" si="79"/>
        <v>21839724.958226603</v>
      </c>
      <c r="O344" s="7">
        <f t="shared" si="69"/>
        <v>73.21322862796163</v>
      </c>
    </row>
    <row r="345" spans="1:15" ht="12.75">
      <c r="A345">
        <v>323</v>
      </c>
      <c r="B345" s="3">
        <f t="shared" si="80"/>
        <v>31.088750000000175</v>
      </c>
      <c r="C345" s="3">
        <f t="shared" si="70"/>
        <v>78.96542500000045</v>
      </c>
      <c r="D345" s="11">
        <f t="shared" si="81"/>
        <v>129000</v>
      </c>
      <c r="E345" s="2">
        <f t="shared" si="82"/>
        <v>1.1762109809451347</v>
      </c>
      <c r="F345">
        <f t="shared" si="71"/>
        <v>1</v>
      </c>
      <c r="G345" s="1">
        <f t="shared" si="72"/>
        <v>3.7016247329984835</v>
      </c>
      <c r="H345" s="1">
        <f t="shared" si="73"/>
        <v>100.3967325026413</v>
      </c>
      <c r="I345" s="1">
        <f t="shared" si="74"/>
        <v>255.0077005567089</v>
      </c>
      <c r="J345" s="3">
        <f t="shared" si="75"/>
        <v>0.012468601518720281</v>
      </c>
      <c r="K345" s="3">
        <f t="shared" si="76"/>
        <v>0.014665706023347979</v>
      </c>
      <c r="L345" s="3">
        <f t="shared" si="77"/>
        <v>9.420278454485938</v>
      </c>
      <c r="M345" s="5">
        <f t="shared" si="78"/>
        <v>0.0026289149175309596</v>
      </c>
      <c r="N345" s="4">
        <f t="shared" si="79"/>
        <v>21873886.57131635</v>
      </c>
      <c r="O345" s="7">
        <f aca="true" t="shared" si="83" ref="O345:O408">IF(B345&lt;rib,0,O344+SQRT((C345-C344)^2+(I345-I344)^2))</f>
        <v>73.45819939761607</v>
      </c>
    </row>
    <row r="346" spans="1:15" ht="12.75">
      <c r="A346">
        <v>324</v>
      </c>
      <c r="B346" s="3">
        <f t="shared" si="80"/>
        <v>31.185000000000176</v>
      </c>
      <c r="C346" s="3">
        <f t="shared" si="70"/>
        <v>79.20990000000045</v>
      </c>
      <c r="D346" s="11">
        <f t="shared" si="81"/>
        <v>129000</v>
      </c>
      <c r="E346" s="2">
        <f t="shared" si="82"/>
        <v>1.1725807001397486</v>
      </c>
      <c r="F346">
        <f t="shared" si="71"/>
        <v>1</v>
      </c>
      <c r="G346" s="1">
        <f t="shared" si="72"/>
        <v>3.8132732090353803</v>
      </c>
      <c r="H346" s="1">
        <f t="shared" si="73"/>
        <v>100.39041137710839</v>
      </c>
      <c r="I346" s="1">
        <f t="shared" si="74"/>
        <v>254.9916448978553</v>
      </c>
      <c r="J346" s="3">
        <f t="shared" si="75"/>
        <v>0.012467816477280635</v>
      </c>
      <c r="K346" s="3">
        <f t="shared" si="76"/>
        <v>0.01461952097414362</v>
      </c>
      <c r="L346" s="3">
        <f t="shared" si="77"/>
        <v>9.434944160509286</v>
      </c>
      <c r="M346" s="5">
        <f t="shared" si="78"/>
        <v>0.002633007672700266</v>
      </c>
      <c r="N346" s="4">
        <f t="shared" si="79"/>
        <v>21907940.340702564</v>
      </c>
      <c r="O346" s="7">
        <f t="shared" si="83"/>
        <v>73.70320105027625</v>
      </c>
    </row>
    <row r="347" spans="1:15" ht="12.75">
      <c r="A347">
        <v>325</v>
      </c>
      <c r="B347" s="3">
        <f t="shared" si="80"/>
        <v>31.281250000000178</v>
      </c>
      <c r="C347" s="3">
        <f t="shared" si="70"/>
        <v>79.45437500000045</v>
      </c>
      <c r="D347" s="11">
        <f t="shared" si="81"/>
        <v>129000</v>
      </c>
      <c r="E347" s="2">
        <f t="shared" si="82"/>
        <v>1.1689727595239339</v>
      </c>
      <c r="F347">
        <f t="shared" si="71"/>
        <v>1</v>
      </c>
      <c r="G347" s="1">
        <f t="shared" si="72"/>
        <v>3.924936188052379</v>
      </c>
      <c r="H347" s="1">
        <f t="shared" si="73"/>
        <v>100.38390185007154</v>
      </c>
      <c r="I347" s="1">
        <f t="shared" si="74"/>
        <v>254.9751106991817</v>
      </c>
      <c r="J347" s="3">
        <f t="shared" si="75"/>
        <v>0.01246700803763649</v>
      </c>
      <c r="K347" s="3">
        <f t="shared" si="76"/>
        <v>0.01457359278876299</v>
      </c>
      <c r="L347" s="3">
        <f t="shared" si="77"/>
        <v>9.44956368148343</v>
      </c>
      <c r="M347" s="5">
        <f t="shared" si="78"/>
        <v>0.002637087539018631</v>
      </c>
      <c r="N347" s="4">
        <f t="shared" si="79"/>
        <v>21941886.86840452</v>
      </c>
      <c r="O347" s="7">
        <f t="shared" si="83"/>
        <v>73.94823452829667</v>
      </c>
    </row>
    <row r="348" spans="1:15" ht="12.75">
      <c r="A348">
        <v>326</v>
      </c>
      <c r="B348" s="3">
        <f t="shared" si="80"/>
        <v>31.37750000000018</v>
      </c>
      <c r="C348" s="3">
        <f t="shared" si="70"/>
        <v>79.69885000000046</v>
      </c>
      <c r="D348" s="11">
        <f t="shared" si="81"/>
        <v>129000</v>
      </c>
      <c r="E348" s="2">
        <f t="shared" si="82"/>
        <v>1.165386953513124</v>
      </c>
      <c r="F348">
        <f t="shared" si="71"/>
        <v>1</v>
      </c>
      <c r="G348" s="1">
        <f t="shared" si="72"/>
        <v>4.03661409998463</v>
      </c>
      <c r="H348" s="1">
        <f t="shared" si="73"/>
        <v>100.37720384701831</v>
      </c>
      <c r="I348" s="1">
        <f t="shared" si="74"/>
        <v>254.9580977714265</v>
      </c>
      <c r="J348" s="3">
        <f t="shared" si="75"/>
        <v>0.012466176190533897</v>
      </c>
      <c r="K348" s="3">
        <f t="shared" si="76"/>
        <v>0.014527919092644141</v>
      </c>
      <c r="L348" s="3">
        <f t="shared" si="77"/>
        <v>9.464137274272192</v>
      </c>
      <c r="M348" s="5">
        <f t="shared" si="78"/>
        <v>0.0026411545881689837</v>
      </c>
      <c r="N348" s="4">
        <f t="shared" si="79"/>
        <v>21975726.750860028</v>
      </c>
      <c r="O348" s="7">
        <f t="shared" si="83"/>
        <v>74.19330077512761</v>
      </c>
    </row>
    <row r="349" spans="1:15" ht="12.75">
      <c r="A349">
        <v>327</v>
      </c>
      <c r="B349" s="3">
        <f t="shared" si="80"/>
        <v>31.47375000000018</v>
      </c>
      <c r="C349" s="3">
        <f t="shared" si="70"/>
        <v>79.94332500000046</v>
      </c>
      <c r="D349" s="11">
        <f t="shared" si="81"/>
        <v>129000</v>
      </c>
      <c r="E349" s="2">
        <f t="shared" si="82"/>
        <v>1.161823079037549</v>
      </c>
      <c r="F349">
        <f t="shared" si="71"/>
        <v>1</v>
      </c>
      <c r="G349" s="1">
        <f t="shared" si="72"/>
        <v>4.148307375281821</v>
      </c>
      <c r="H349" s="1">
        <f t="shared" si="73"/>
        <v>100.37031729123785</v>
      </c>
      <c r="I349" s="1">
        <f t="shared" si="74"/>
        <v>254.94060591974414</v>
      </c>
      <c r="J349" s="3">
        <f t="shared" si="75"/>
        <v>0.012465320926445889</v>
      </c>
      <c r="K349" s="3">
        <f t="shared" si="76"/>
        <v>0.014482497539954555</v>
      </c>
      <c r="L349" s="3">
        <f t="shared" si="77"/>
        <v>9.478665193364836</v>
      </c>
      <c r="M349" s="5">
        <f t="shared" si="78"/>
        <v>0.0026452088911715823</v>
      </c>
      <c r="N349" s="4">
        <f t="shared" si="79"/>
        <v>22009460.57899315</v>
      </c>
      <c r="O349" s="7">
        <f t="shared" si="83"/>
        <v>74.43840073534848</v>
      </c>
    </row>
    <row r="350" spans="1:15" ht="12.75">
      <c r="A350">
        <v>328</v>
      </c>
      <c r="B350" s="3">
        <f t="shared" si="80"/>
        <v>31.57000000000018</v>
      </c>
      <c r="C350" s="3">
        <f t="shared" si="70"/>
        <v>80.18780000000046</v>
      </c>
      <c r="D350" s="11">
        <f t="shared" si="81"/>
        <v>129000</v>
      </c>
      <c r="E350" s="2">
        <f t="shared" si="82"/>
        <v>1.1582809355038979</v>
      </c>
      <c r="F350">
        <f t="shared" si="71"/>
        <v>1</v>
      </c>
      <c r="G350" s="1">
        <f t="shared" si="72"/>
        <v>4.260016444923394</v>
      </c>
      <c r="H350" s="1">
        <f t="shared" si="73"/>
        <v>100.36324210381646</v>
      </c>
      <c r="I350" s="1">
        <f t="shared" si="74"/>
        <v>254.92263494369382</v>
      </c>
      <c r="J350" s="3">
        <f t="shared" si="75"/>
        <v>0.012464442235571908</v>
      </c>
      <c r="K350" s="3">
        <f t="shared" si="76"/>
        <v>0.014437325813152527</v>
      </c>
      <c r="L350" s="3">
        <f t="shared" si="77"/>
        <v>9.493147690904792</v>
      </c>
      <c r="M350" s="5">
        <f t="shared" si="78"/>
        <v>0.0026492505183920347</v>
      </c>
      <c r="N350" s="4">
        <f t="shared" si="79"/>
        <v>22043088.938280925</v>
      </c>
      <c r="O350" s="7">
        <f t="shared" si="83"/>
        <v>74.6835353547012</v>
      </c>
    </row>
    <row r="351" spans="1:15" ht="12.75">
      <c r="A351">
        <v>329</v>
      </c>
      <c r="B351" s="3">
        <f t="shared" si="80"/>
        <v>31.666250000000183</v>
      </c>
      <c r="C351" s="3">
        <f t="shared" si="70"/>
        <v>80.43227500000046</v>
      </c>
      <c r="D351" s="11">
        <f t="shared" si="81"/>
        <v>129000</v>
      </c>
      <c r="E351" s="2">
        <f t="shared" si="82"/>
        <v>1.1547603247576854</v>
      </c>
      <c r="F351">
        <f t="shared" si="71"/>
        <v>1</v>
      </c>
      <c r="G351" s="1">
        <f t="shared" si="72"/>
        <v>4.3717417404338095</v>
      </c>
      <c r="H351" s="1">
        <f t="shared" si="73"/>
        <v>100.35597820363303</v>
      </c>
      <c r="I351" s="1">
        <f t="shared" si="74"/>
        <v>254.9041846372279</v>
      </c>
      <c r="J351" s="3">
        <f t="shared" si="75"/>
        <v>0.012463540107837257</v>
      </c>
      <c r="K351" s="3">
        <f t="shared" si="76"/>
        <v>0.014392401622556589</v>
      </c>
      <c r="L351" s="3">
        <f t="shared" si="77"/>
        <v>9.507585016717945</v>
      </c>
      <c r="M351" s="5">
        <f t="shared" si="78"/>
        <v>0.0026532795395491937</v>
      </c>
      <c r="N351" s="4">
        <f t="shared" si="79"/>
        <v>22076612.408819064</v>
      </c>
      <c r="O351" s="7">
        <f t="shared" si="83"/>
        <v>74.92870558012363</v>
      </c>
    </row>
    <row r="352" spans="1:15" ht="12.75">
      <c r="A352">
        <v>330</v>
      </c>
      <c r="B352" s="3">
        <f t="shared" si="80"/>
        <v>31.762500000000184</v>
      </c>
      <c r="C352" s="3">
        <f t="shared" si="70"/>
        <v>80.67675000000047</v>
      </c>
      <c r="D352" s="11">
        <f t="shared" si="81"/>
        <v>129000</v>
      </c>
      <c r="E352" s="2">
        <f t="shared" si="82"/>
        <v>1.1512610510462984</v>
      </c>
      <c r="F352">
        <f t="shared" si="71"/>
        <v>1</v>
      </c>
      <c r="G352" s="1">
        <f t="shared" si="72"/>
        <v>4.483483693897859</v>
      </c>
      <c r="H352" s="1">
        <f t="shared" si="73"/>
        <v>100.34852550735431</v>
      </c>
      <c r="I352" s="1">
        <f t="shared" si="74"/>
        <v>254.88525478867996</v>
      </c>
      <c r="J352" s="3">
        <f t="shared" si="75"/>
        <v>0.012462614532892506</v>
      </c>
      <c r="K352" s="3">
        <f t="shared" si="76"/>
        <v>0.0143477227059227</v>
      </c>
      <c r="L352" s="3">
        <f t="shared" si="77"/>
        <v>9.521977418340501</v>
      </c>
      <c r="M352" s="5">
        <f t="shared" si="78"/>
        <v>0.0026572960237229307</v>
      </c>
      <c r="N352" s="4">
        <f t="shared" si="79"/>
        <v>22110031.565386645</v>
      </c>
      <c r="O352" s="7">
        <f t="shared" si="83"/>
        <v>75.17391235978327</v>
      </c>
    </row>
    <row r="353" spans="1:15" ht="12.75">
      <c r="A353">
        <v>331</v>
      </c>
      <c r="B353" s="3">
        <f t="shared" si="80"/>
        <v>31.858750000000185</v>
      </c>
      <c r="C353" s="3">
        <f aca="true" t="shared" si="84" ref="C353:C416">2.54*B353</f>
        <v>80.92122500000048</v>
      </c>
      <c r="D353" s="11">
        <f t="shared" si="81"/>
        <v>129000</v>
      </c>
      <c r="E353" s="2">
        <f t="shared" si="82"/>
        <v>1.1477829209827144</v>
      </c>
      <c r="F353">
        <f aca="true" t="shared" si="85" ref="F353:F416">IF(B353&lt;rclb1,0,IF(B353&lt;_reb1,1,2))</f>
        <v>1</v>
      </c>
      <c r="G353" s="1">
        <f aca="true" t="shared" si="86" ref="G353:G416">180/PI()*IF(F353=0,0,IF(F353=1,ASIN((B353-rclb1)/_rad1),PI()/2-ASIN((B353-rclb2)/_rad2)))</f>
        <v>4.595242737976045</v>
      </c>
      <c r="H353" s="1">
        <f aca="true" t="shared" si="87" ref="H353:H416">MIN(hh,IF(F353=0,hh,IF(F353=1,_rad1*COS(G353*PI()/180)+zclb1,_rad2*SIN(G353*PI()/180)+zclb2)))</f>
        <v>100.34088392943015</v>
      </c>
      <c r="I353" s="1">
        <f aca="true" t="shared" si="88" ref="I353:I416">H353*2.54</f>
        <v>254.8658451807526</v>
      </c>
      <c r="J353" s="3">
        <f aca="true" t="shared" si="89" ref="J353:J416">2*deltaR*2.54/100*I353/100</f>
        <v>0.012461665500112898</v>
      </c>
      <c r="K353" s="3">
        <f aca="true" t="shared" si="90" ref="K353:K416">E353*J353</f>
        <v>0.0143032868280291</v>
      </c>
      <c r="L353" s="3">
        <f aca="true" t="shared" si="91" ref="L353:L416">L352+K352</f>
        <v>9.536325141046424</v>
      </c>
      <c r="M353" s="5">
        <f aca="true" t="shared" si="92" ref="M353:M416">Nturn*L353/curr</f>
        <v>0.0026613000393617926</v>
      </c>
      <c r="N353" s="4">
        <f aca="true" t="shared" si="93" ref="N353:N416">1/2*M353*curr^2</f>
        <v>22143346.977509797</v>
      </c>
      <c r="O353" s="7">
        <f t="shared" si="83"/>
        <v>75.41915664311094</v>
      </c>
    </row>
    <row r="354" spans="1:15" ht="12.75">
      <c r="A354">
        <v>332</v>
      </c>
      <c r="B354" s="3">
        <f t="shared" si="80"/>
        <v>31.955000000000187</v>
      </c>
      <c r="C354" s="3">
        <f t="shared" si="84"/>
        <v>81.16570000000047</v>
      </c>
      <c r="D354" s="11">
        <f t="shared" si="81"/>
        <v>129000</v>
      </c>
      <c r="E354" s="2">
        <f t="shared" si="82"/>
        <v>1.1443257435098748</v>
      </c>
      <c r="F354">
        <f t="shared" si="85"/>
        <v>1</v>
      </c>
      <c r="G354" s="1">
        <f t="shared" si="86"/>
        <v>4.707019305920006</v>
      </c>
      <c r="H354" s="1">
        <f t="shared" si="87"/>
        <v>100.33305338208855</v>
      </c>
      <c r="I354" s="1">
        <f t="shared" si="88"/>
        <v>254.84595559050493</v>
      </c>
      <c r="J354" s="3">
        <f t="shared" si="89"/>
        <v>0.012460692998597738</v>
      </c>
      <c r="K354" s="3">
        <f t="shared" si="90"/>
        <v>0.014259091780268648</v>
      </c>
      <c r="L354" s="3">
        <f t="shared" si="91"/>
        <v>9.550628427874454</v>
      </c>
      <c r="M354" s="5">
        <f t="shared" si="92"/>
        <v>0.0026652916542905455</v>
      </c>
      <c r="N354" s="4">
        <f t="shared" si="93"/>
        <v>22176559.209524482</v>
      </c>
      <c r="O354" s="7">
        <f t="shared" si="83"/>
        <v>75.66443938083461</v>
      </c>
    </row>
    <row r="355" spans="1:15" ht="12.75">
      <c r="A355">
        <v>333</v>
      </c>
      <c r="B355" s="3">
        <f t="shared" si="80"/>
        <v>32.05125000000019</v>
      </c>
      <c r="C355" s="3">
        <f t="shared" si="84"/>
        <v>81.41017500000048</v>
      </c>
      <c r="D355" s="11">
        <f t="shared" si="81"/>
        <v>129000</v>
      </c>
      <c r="E355" s="2">
        <f t="shared" si="82"/>
        <v>1.1408893298657012</v>
      </c>
      <c r="F355">
        <f t="shared" si="85"/>
        <v>1</v>
      </c>
      <c r="G355" s="1">
        <f t="shared" si="86"/>
        <v>4.818813831587996</v>
      </c>
      <c r="H355" s="1">
        <f t="shared" si="87"/>
        <v>100.32503377533054</v>
      </c>
      <c r="I355" s="1">
        <f t="shared" si="88"/>
        <v>254.82558578933958</v>
      </c>
      <c r="J355" s="3">
        <f t="shared" si="89"/>
        <v>0.012459697017169757</v>
      </c>
      <c r="K355" s="3">
        <f t="shared" si="90"/>
        <v>0.01421513538024848</v>
      </c>
      <c r="L355" s="3">
        <f t="shared" si="91"/>
        <v>9.564887519654722</v>
      </c>
      <c r="M355" s="5">
        <f t="shared" si="92"/>
        <v>0.002669270935717597</v>
      </c>
      <c r="N355" s="4">
        <f t="shared" si="93"/>
        <v>22209668.820638265</v>
      </c>
      <c r="O355" s="7">
        <f t="shared" si="83"/>
        <v>75.90976152501348</v>
      </c>
    </row>
    <row r="356" spans="1:15" ht="12.75">
      <c r="A356">
        <v>334</v>
      </c>
      <c r="B356" s="3">
        <f t="shared" si="80"/>
        <v>32.147500000000186</v>
      </c>
      <c r="C356" s="3">
        <f t="shared" si="84"/>
        <v>81.65465000000047</v>
      </c>
      <c r="D356" s="11">
        <f t="shared" si="81"/>
        <v>129000</v>
      </c>
      <c r="E356" s="2">
        <f t="shared" si="82"/>
        <v>1.137473493548738</v>
      </c>
      <c r="F356">
        <f t="shared" si="85"/>
        <v>1</v>
      </c>
      <c r="G356" s="1">
        <f t="shared" si="86"/>
        <v>4.930626749460435</v>
      </c>
      <c r="H356" s="1">
        <f t="shared" si="87"/>
        <v>100.31682501692498</v>
      </c>
      <c r="I356" s="1">
        <f t="shared" si="88"/>
        <v>254.80473554298945</v>
      </c>
      <c r="J356" s="3">
        <f t="shared" si="89"/>
        <v>0.012458677544374469</v>
      </c>
      <c r="K356" s="3">
        <f t="shared" si="90"/>
        <v>0.01417141547139684</v>
      </c>
      <c r="L356" s="3">
        <f t="shared" si="91"/>
        <v>9.579102655034971</v>
      </c>
      <c r="M356" s="5">
        <f t="shared" si="92"/>
        <v>0.0026732379502423177</v>
      </c>
      <c r="N356" s="4">
        <f t="shared" si="93"/>
        <v>22242676.364991203</v>
      </c>
      <c r="O356" s="7">
        <f t="shared" si="83"/>
        <v>76.15512402907198</v>
      </c>
    </row>
    <row r="357" spans="1:15" ht="12.75">
      <c r="A357">
        <v>335</v>
      </c>
      <c r="B357" s="3">
        <f t="shared" si="80"/>
        <v>32.24375000000018</v>
      </c>
      <c r="C357" s="3">
        <f t="shared" si="84"/>
        <v>81.89912500000047</v>
      </c>
      <c r="D357" s="11">
        <f t="shared" si="81"/>
        <v>129000</v>
      </c>
      <c r="E357" s="2">
        <f t="shared" si="82"/>
        <v>1.1340780502844134</v>
      </c>
      <c r="F357">
        <f t="shared" si="85"/>
        <v>1</v>
      </c>
      <c r="G357" s="1">
        <f t="shared" si="86"/>
        <v>5.042458494655514</v>
      </c>
      <c r="H357" s="1">
        <f t="shared" si="87"/>
        <v>100.30842701240326</v>
      </c>
      <c r="I357" s="1">
        <f t="shared" si="88"/>
        <v>254.78340461150427</v>
      </c>
      <c r="J357" s="3">
        <f t="shared" si="89"/>
        <v>0.012457634568479502</v>
      </c>
      <c r="K357" s="3">
        <f t="shared" si="90"/>
        <v>0.014127929922576943</v>
      </c>
      <c r="L357" s="3">
        <f t="shared" si="91"/>
        <v>9.593274070506368</v>
      </c>
      <c r="M357" s="5">
        <f t="shared" si="92"/>
        <v>0.0026771927638622422</v>
      </c>
      <c r="N357" s="4">
        <f t="shared" si="93"/>
        <v>22275582.391715787</v>
      </c>
      <c r="O357" s="7">
        <f t="shared" si="83"/>
        <v>76.40052784783408</v>
      </c>
    </row>
    <row r="358" spans="1:15" ht="12.75">
      <c r="A358">
        <v>336</v>
      </c>
      <c r="B358" s="3">
        <f t="shared" si="80"/>
        <v>32.34000000000018</v>
      </c>
      <c r="C358" s="3">
        <f t="shared" si="84"/>
        <v>82.14360000000046</v>
      </c>
      <c r="D358" s="11">
        <f t="shared" si="81"/>
        <v>129000</v>
      </c>
      <c r="E358" s="2">
        <f t="shared" si="82"/>
        <v>1.1307028179919005</v>
      </c>
      <c r="F358">
        <f t="shared" si="85"/>
        <v>1</v>
      </c>
      <c r="G358" s="1">
        <f t="shared" si="86"/>
        <v>5.154309502944856</v>
      </c>
      <c r="H358" s="1">
        <f t="shared" si="87"/>
        <v>100.29983966505367</v>
      </c>
      <c r="I358" s="1">
        <f t="shared" si="88"/>
        <v>254.7615927492363</v>
      </c>
      <c r="J358" s="3">
        <f t="shared" si="89"/>
        <v>0.012456568077473909</v>
      </c>
      <c r="K358" s="3">
        <f t="shared" si="90"/>
        <v>0.0140846766277077</v>
      </c>
      <c r="L358" s="3">
        <f t="shared" si="91"/>
        <v>9.607402000428944</v>
      </c>
      <c r="M358" s="5">
        <f t="shared" si="92"/>
        <v>0.0026811354419801706</v>
      </c>
      <c r="N358" s="4">
        <f t="shared" si="93"/>
        <v>22308387.44499601</v>
      </c>
      <c r="O358" s="7">
        <f t="shared" si="83"/>
        <v>76.64597393755766</v>
      </c>
    </row>
    <row r="359" spans="1:15" ht="12.75">
      <c r="A359">
        <v>337</v>
      </c>
      <c r="B359" s="3">
        <f t="shared" si="80"/>
        <v>32.43625000000018</v>
      </c>
      <c r="C359" s="3">
        <f t="shared" si="84"/>
        <v>82.38807500000046</v>
      </c>
      <c r="D359" s="11">
        <f t="shared" si="81"/>
        <v>129000</v>
      </c>
      <c r="E359" s="2">
        <f t="shared" si="82"/>
        <v>1.1273476167515684</v>
      </c>
      <c r="F359">
        <f t="shared" si="85"/>
        <v>1</v>
      </c>
      <c r="G359" s="1">
        <f t="shared" si="86"/>
        <v>5.266180210769248</v>
      </c>
      <c r="H359" s="1">
        <f t="shared" si="87"/>
        <v>100.29106287591594</v>
      </c>
      <c r="I359" s="1">
        <f t="shared" si="88"/>
        <v>254.7392997048265</v>
      </c>
      <c r="J359" s="3">
        <f t="shared" si="89"/>
        <v>0.012455478059067491</v>
      </c>
      <c r="K359" s="3">
        <f t="shared" si="90"/>
        <v>0.014041653505391187</v>
      </c>
      <c r="L359" s="3">
        <f t="shared" si="91"/>
        <v>9.621486677056652</v>
      </c>
      <c r="M359" s="5">
        <f t="shared" si="92"/>
        <v>0.0026850660494111586</v>
      </c>
      <c r="N359" s="4">
        <f t="shared" si="93"/>
        <v>22341092.064125545</v>
      </c>
      <c r="O359" s="7">
        <f t="shared" si="83"/>
        <v>76.89146325596897</v>
      </c>
    </row>
    <row r="360" spans="1:15" ht="12.75">
      <c r="A360">
        <v>338</v>
      </c>
      <c r="B360" s="3">
        <f t="shared" si="80"/>
        <v>32.53250000000018</v>
      </c>
      <c r="C360" s="3">
        <f t="shared" si="84"/>
        <v>82.63255000000045</v>
      </c>
      <c r="D360" s="11">
        <f t="shared" si="81"/>
        <v>129000</v>
      </c>
      <c r="E360" s="2">
        <f t="shared" si="82"/>
        <v>1.1240122687730136</v>
      </c>
      <c r="F360">
        <f t="shared" si="85"/>
        <v>1</v>
      </c>
      <c r="G360" s="1">
        <f t="shared" si="86"/>
        <v>5.378071055254437</v>
      </c>
      <c r="H360" s="1">
        <f t="shared" si="87"/>
        <v>100.2820965437754</v>
      </c>
      <c r="I360" s="1">
        <f t="shared" si="88"/>
        <v>254.7165252211895</v>
      </c>
      <c r="J360" s="3">
        <f t="shared" si="89"/>
        <v>0.012454364500690061</v>
      </c>
      <c r="K360" s="3">
        <f t="shared" si="90"/>
        <v>0.013998858498546717</v>
      </c>
      <c r="L360" s="3">
        <f t="shared" si="91"/>
        <v>9.635528330562042</v>
      </c>
      <c r="M360" s="5">
        <f t="shared" si="92"/>
        <v>0.002688984650389407</v>
      </c>
      <c r="N360" s="4">
        <f t="shared" si="93"/>
        <v>22373696.78356506</v>
      </c>
      <c r="O360" s="7">
        <f t="shared" si="83"/>
        <v>77.1369967622974</v>
      </c>
    </row>
    <row r="361" spans="1:15" ht="12.75">
      <c r="A361">
        <v>339</v>
      </c>
      <c r="B361" s="3">
        <f t="shared" si="80"/>
        <v>32.628750000000174</v>
      </c>
      <c r="C361" s="3">
        <f t="shared" si="84"/>
        <v>82.87702500000044</v>
      </c>
      <c r="D361" s="11">
        <f t="shared" si="81"/>
        <v>129000</v>
      </c>
      <c r="E361" s="2">
        <f t="shared" si="82"/>
        <v>1.1206965983636539</v>
      </c>
      <c r="F361">
        <f t="shared" si="85"/>
        <v>1</v>
      </c>
      <c r="G361" s="1">
        <f t="shared" si="86"/>
        <v>5.48998247422699</v>
      </c>
      <c r="H361" s="1">
        <f t="shared" si="87"/>
        <v>100.27294056515703</v>
      </c>
      <c r="I361" s="1">
        <f t="shared" si="88"/>
        <v>254.69326903549884</v>
      </c>
      <c r="J361" s="3">
        <f t="shared" si="89"/>
        <v>0.012453227389490715</v>
      </c>
      <c r="K361" s="3">
        <f t="shared" si="90"/>
        <v>0.01395628957405133</v>
      </c>
      <c r="L361" s="3">
        <f t="shared" si="91"/>
        <v>9.649527189060588</v>
      </c>
      <c r="M361" s="5">
        <f t="shared" si="92"/>
        <v>0.002692891308575048</v>
      </c>
      <c r="N361" s="4">
        <f t="shared" si="93"/>
        <v>22406202.132998686</v>
      </c>
      <c r="O361" s="7">
        <f t="shared" si="83"/>
        <v>77.38257541731016</v>
      </c>
    </row>
    <row r="362" spans="1:15" ht="12.75">
      <c r="A362">
        <v>340</v>
      </c>
      <c r="B362" s="3">
        <f t="shared" si="80"/>
        <v>32.72500000000017</v>
      </c>
      <c r="C362" s="3">
        <f t="shared" si="84"/>
        <v>83.12150000000044</v>
      </c>
      <c r="D362" s="11">
        <f t="shared" si="81"/>
        <v>129000</v>
      </c>
      <c r="E362" s="2">
        <f t="shared" si="82"/>
        <v>1.1174004318978785</v>
      </c>
      <c r="F362">
        <f t="shared" si="85"/>
        <v>1</v>
      </c>
      <c r="G362" s="1">
        <f t="shared" si="86"/>
        <v>5.601914906230224</v>
      </c>
      <c r="H362" s="1">
        <f t="shared" si="87"/>
        <v>100.26359483431958</v>
      </c>
      <c r="I362" s="1">
        <f t="shared" si="88"/>
        <v>254.66953087917173</v>
      </c>
      <c r="J362" s="3">
        <f t="shared" si="89"/>
        <v>0.012452066712337102</v>
      </c>
      <c r="K362" s="3">
        <f t="shared" si="90"/>
        <v>0.013913944722386674</v>
      </c>
      <c r="L362" s="3">
        <f t="shared" si="91"/>
        <v>9.66348347863464</v>
      </c>
      <c r="M362" s="5">
        <f t="shared" si="92"/>
        <v>0.00269678608706083</v>
      </c>
      <c r="N362" s="4">
        <f t="shared" si="93"/>
        <v>22438608.637389638</v>
      </c>
      <c r="O362" s="7">
        <f t="shared" si="83"/>
        <v>77.62820018334732</v>
      </c>
    </row>
    <row r="363" spans="1:15" ht="12.75">
      <c r="A363">
        <v>341</v>
      </c>
      <c r="B363" s="3">
        <f t="shared" si="80"/>
        <v>32.82125000000017</v>
      </c>
      <c r="C363" s="3">
        <f t="shared" si="84"/>
        <v>83.36597500000043</v>
      </c>
      <c r="D363" s="11">
        <f t="shared" si="81"/>
        <v>129000</v>
      </c>
      <c r="E363" s="2">
        <f t="shared" si="82"/>
        <v>1.114123597786741</v>
      </c>
      <c r="F363">
        <f t="shared" si="85"/>
        <v>1</v>
      </c>
      <c r="G363" s="1">
        <f t="shared" si="86"/>
        <v>5.713868790540213</v>
      </c>
      <c r="H363" s="1">
        <f t="shared" si="87"/>
        <v>100.25405924324917</v>
      </c>
      <c r="I363" s="1">
        <f t="shared" si="88"/>
        <v>254.64531047785292</v>
      </c>
      <c r="J363" s="3">
        <f t="shared" si="89"/>
        <v>0.012450882455814619</v>
      </c>
      <c r="K363" s="3">
        <f t="shared" si="90"/>
        <v>0.013871821957291995</v>
      </c>
      <c r="L363" s="3">
        <f t="shared" si="91"/>
        <v>9.677397423357027</v>
      </c>
      <c r="M363" s="5">
        <f t="shared" si="92"/>
        <v>0.002700669048378705</v>
      </c>
      <c r="N363" s="4">
        <f t="shared" si="93"/>
        <v>22470916.817035012</v>
      </c>
      <c r="O363" s="7">
        <f t="shared" si="83"/>
        <v>77.87387202435691</v>
      </c>
    </row>
    <row r="364" spans="1:15" ht="12.75">
      <c r="A364">
        <v>342</v>
      </c>
      <c r="B364" s="3">
        <f t="shared" si="80"/>
        <v>32.91750000000017</v>
      </c>
      <c r="C364" s="3">
        <f t="shared" si="84"/>
        <v>83.61045000000043</v>
      </c>
      <c r="D364" s="11">
        <f t="shared" si="81"/>
        <v>129000</v>
      </c>
      <c r="E364" s="2">
        <f t="shared" si="82"/>
        <v>1.1108659264481835</v>
      </c>
      <c r="F364">
        <f t="shared" si="85"/>
        <v>1</v>
      </c>
      <c r="G364" s="1">
        <f t="shared" si="86"/>
        <v>5.825844567181848</v>
      </c>
      <c r="H364" s="1">
        <f t="shared" si="87"/>
        <v>100.24433368165315</v>
      </c>
      <c r="I364" s="1">
        <f t="shared" si="88"/>
        <v>254.620607551399</v>
      </c>
      <c r="J364" s="3">
        <f t="shared" si="89"/>
        <v>0.012449674606225654</v>
      </c>
      <c r="K364" s="3">
        <f t="shared" si="90"/>
        <v>0.013829919315423284</v>
      </c>
      <c r="L364" s="3">
        <f t="shared" si="91"/>
        <v>9.691269245314318</v>
      </c>
      <c r="M364" s="5">
        <f t="shared" si="92"/>
        <v>0.0027045402545063215</v>
      </c>
      <c r="N364" s="4">
        <f t="shared" si="93"/>
        <v>22503127.187619846</v>
      </c>
      <c r="O364" s="7">
        <f t="shared" si="83"/>
        <v>78.11959190593019</v>
      </c>
    </row>
    <row r="365" spans="1:15" ht="12.75">
      <c r="A365">
        <v>343</v>
      </c>
      <c r="B365" s="3">
        <f t="shared" si="80"/>
        <v>33.013750000000165</v>
      </c>
      <c r="C365" s="3">
        <f t="shared" si="84"/>
        <v>83.85492500000042</v>
      </c>
      <c r="D365" s="11">
        <f t="shared" si="81"/>
        <v>129000</v>
      </c>
      <c r="E365" s="2">
        <f t="shared" si="82"/>
        <v>1.1076272502777806</v>
      </c>
      <c r="F365">
        <f t="shared" si="85"/>
        <v>1</v>
      </c>
      <c r="G365" s="1">
        <f t="shared" si="86"/>
        <v>5.937842676944999</v>
      </c>
      <c r="H365" s="1">
        <f t="shared" si="87"/>
        <v>100.23441803695357</v>
      </c>
      <c r="I365" s="1">
        <f t="shared" si="88"/>
        <v>254.59542181386206</v>
      </c>
      <c r="J365" s="3">
        <f t="shared" si="89"/>
        <v>0.012448443149588784</v>
      </c>
      <c r="K365" s="3">
        <f t="shared" si="90"/>
        <v>0.0137882348560183</v>
      </c>
      <c r="L365" s="3">
        <f t="shared" si="91"/>
        <v>9.705099164629742</v>
      </c>
      <c r="M365" s="5">
        <f t="shared" si="92"/>
        <v>0.002708399766873416</v>
      </c>
      <c r="N365" s="4">
        <f t="shared" si="93"/>
        <v>22535240.26027026</v>
      </c>
      <c r="O365" s="7">
        <f t="shared" si="83"/>
        <v>78.36536079533704</v>
      </c>
    </row>
    <row r="366" spans="1:15" ht="12.75">
      <c r="A366">
        <v>344</v>
      </c>
      <c r="B366" s="3">
        <f t="shared" si="80"/>
        <v>33.11000000000016</v>
      </c>
      <c r="C366" s="3">
        <f t="shared" si="84"/>
        <v>84.09940000000041</v>
      </c>
      <c r="D366" s="11">
        <f t="shared" si="81"/>
        <v>129000</v>
      </c>
      <c r="E366" s="2">
        <f t="shared" si="82"/>
        <v>1.1044074036199967</v>
      </c>
      <c r="F366">
        <f t="shared" si="85"/>
        <v>1</v>
      </c>
      <c r="G366" s="1">
        <f t="shared" si="86"/>
        <v>6.04986356140072</v>
      </c>
      <c r="H366" s="1">
        <f t="shared" si="87"/>
        <v>100.22431219428057</v>
      </c>
      <c r="I366" s="1">
        <f t="shared" si="88"/>
        <v>254.56975297347265</v>
      </c>
      <c r="J366" s="3">
        <f t="shared" si="89"/>
        <v>0.012447188071637945</v>
      </c>
      <c r="K366" s="3">
        <f t="shared" si="90"/>
        <v>0.013746766660567455</v>
      </c>
      <c r="L366" s="3">
        <f t="shared" si="91"/>
        <v>9.71888739948576</v>
      </c>
      <c r="M366" s="5">
        <f t="shared" si="92"/>
        <v>0.0027122476463681193</v>
      </c>
      <c r="N366" s="4">
        <f t="shared" si="93"/>
        <v>22567256.54160594</v>
      </c>
      <c r="O366" s="7">
        <f t="shared" si="83"/>
        <v>78.61117966156161</v>
      </c>
    </row>
    <row r="367" spans="1:15" ht="12.75">
      <c r="A367">
        <v>345</v>
      </c>
      <c r="B367" s="3">
        <f t="shared" si="80"/>
        <v>33.20625000000016</v>
      </c>
      <c r="C367" s="3">
        <f t="shared" si="84"/>
        <v>84.34387500000041</v>
      </c>
      <c r="D367" s="11">
        <f t="shared" si="81"/>
        <v>129000</v>
      </c>
      <c r="E367" s="2">
        <f t="shared" si="82"/>
        <v>1.1012062227399386</v>
      </c>
      <c r="F367">
        <f t="shared" si="85"/>
        <v>1</v>
      </c>
      <c r="G367" s="1">
        <f t="shared" si="86"/>
        <v>6.1619076629175575</v>
      </c>
      <c r="H367" s="1">
        <f t="shared" si="87"/>
        <v>100.21401603646565</v>
      </c>
      <c r="I367" s="1">
        <f t="shared" si="88"/>
        <v>254.54360073262276</v>
      </c>
      <c r="J367" s="3">
        <f t="shared" si="89"/>
        <v>0.01244590935782159</v>
      </c>
      <c r="K367" s="3">
        <f t="shared" si="90"/>
        <v>0.013705512832490368</v>
      </c>
      <c r="L367" s="3">
        <f t="shared" si="91"/>
        <v>9.732634166146328</v>
      </c>
      <c r="M367" s="5">
        <f t="shared" si="92"/>
        <v>0.002716083953343161</v>
      </c>
      <c r="N367" s="4">
        <f t="shared" si="93"/>
        <v>22599176.533791773</v>
      </c>
      <c r="O367" s="7">
        <f t="shared" si="83"/>
        <v>78.85704947533806</v>
      </c>
    </row>
    <row r="368" spans="1:15" ht="12.75">
      <c r="A368">
        <v>346</v>
      </c>
      <c r="B368" s="3">
        <f t="shared" si="80"/>
        <v>33.30250000000016</v>
      </c>
      <c r="C368" s="3">
        <f t="shared" si="84"/>
        <v>84.5883500000004</v>
      </c>
      <c r="D368" s="11">
        <f t="shared" si="81"/>
        <v>129000</v>
      </c>
      <c r="E368" s="2">
        <f t="shared" si="82"/>
        <v>1.0980235457956038</v>
      </c>
      <c r="F368">
        <f t="shared" si="85"/>
        <v>1</v>
      </c>
      <c r="G368" s="1">
        <f t="shared" si="86"/>
        <v>6.273975424677927</v>
      </c>
      <c r="H368" s="1">
        <f t="shared" si="87"/>
        <v>100.20352944403479</v>
      </c>
      <c r="I368" s="1">
        <f t="shared" si="88"/>
        <v>254.51696478784837</v>
      </c>
      <c r="J368" s="3">
        <f t="shared" si="89"/>
        <v>0.012444606993301846</v>
      </c>
      <c r="K368" s="3">
        <f t="shared" si="90"/>
        <v>0.01366447149681806</v>
      </c>
      <c r="L368" s="3">
        <f t="shared" si="91"/>
        <v>9.746339678978819</v>
      </c>
      <c r="M368" s="5">
        <f t="shared" si="92"/>
        <v>0.0027199087476219956</v>
      </c>
      <c r="N368" s="4">
        <f t="shared" si="93"/>
        <v>22631000.734588813</v>
      </c>
      <c r="O368" s="7">
        <f t="shared" si="83"/>
        <v>79.10297120918649</v>
      </c>
    </row>
    <row r="369" spans="1:15" ht="12.75">
      <c r="A369">
        <v>347</v>
      </c>
      <c r="B369" s="3">
        <f t="shared" si="80"/>
        <v>33.398750000000156</v>
      </c>
      <c r="C369" s="3">
        <f t="shared" si="84"/>
        <v>84.8328250000004</v>
      </c>
      <c r="D369" s="11">
        <f t="shared" si="81"/>
        <v>129000</v>
      </c>
      <c r="E369" s="2">
        <f t="shared" si="82"/>
        <v>1.094859212810602</v>
      </c>
      <c r="F369">
        <f t="shared" si="85"/>
        <v>1</v>
      </c>
      <c r="G369" s="1">
        <f t="shared" si="86"/>
        <v>6.386067290694562</v>
      </c>
      <c r="H369" s="1">
        <f t="shared" si="87"/>
        <v>100.19285229520136</v>
      </c>
      <c r="I369" s="1">
        <f t="shared" si="88"/>
        <v>254.48984482981146</v>
      </c>
      <c r="J369" s="3">
        <f t="shared" si="89"/>
        <v>0.012443280962953631</v>
      </c>
      <c r="K369" s="3">
        <f t="shared" si="90"/>
        <v>0.013623640799880562</v>
      </c>
      <c r="L369" s="3">
        <f t="shared" si="91"/>
        <v>9.760004150475638</v>
      </c>
      <c r="M369" s="5">
        <f t="shared" si="92"/>
        <v>0.002723722088504829</v>
      </c>
      <c r="N369" s="4">
        <f t="shared" si="93"/>
        <v>22662729.63740443</v>
      </c>
      <c r="O369" s="7">
        <f t="shared" si="83"/>
        <v>79.34894583744908</v>
      </c>
    </row>
    <row r="370" spans="1:15" ht="12.75">
      <c r="A370">
        <v>348</v>
      </c>
      <c r="B370" s="3">
        <f t="shared" si="80"/>
        <v>33.495000000000154</v>
      </c>
      <c r="C370" s="3">
        <f t="shared" si="84"/>
        <v>85.07730000000039</v>
      </c>
      <c r="D370" s="11">
        <f t="shared" si="81"/>
        <v>129000</v>
      </c>
      <c r="E370" s="2">
        <f t="shared" si="82"/>
        <v>1.0917130656473533</v>
      </c>
      <c r="F370">
        <f t="shared" si="85"/>
        <v>1</v>
      </c>
      <c r="G370" s="1">
        <f t="shared" si="86"/>
        <v>6.498183705827065</v>
      </c>
      <c r="H370" s="1">
        <f t="shared" si="87"/>
        <v>100.18198446585902</v>
      </c>
      <c r="I370" s="1">
        <f t="shared" si="88"/>
        <v>254.4622405432819</v>
      </c>
      <c r="J370" s="3">
        <f t="shared" si="89"/>
        <v>0.012441931251363766</v>
      </c>
      <c r="K370" s="3">
        <f t="shared" si="90"/>
        <v>0.013583018908999947</v>
      </c>
      <c r="L370" s="3">
        <f t="shared" si="91"/>
        <v>9.773627791275517</v>
      </c>
      <c r="M370" s="5">
        <f t="shared" si="92"/>
        <v>0.002727524034774563</v>
      </c>
      <c r="N370" s="4">
        <f t="shared" si="93"/>
        <v>22694363.73134175</v>
      </c>
      <c r="O370" s="7">
        <f t="shared" si="83"/>
        <v>79.59497433632635</v>
      </c>
    </row>
    <row r="371" spans="1:15" ht="12.75">
      <c r="A371">
        <v>349</v>
      </c>
      <c r="B371" s="3">
        <f t="shared" si="80"/>
        <v>33.59125000000015</v>
      </c>
      <c r="C371" s="3">
        <f t="shared" si="84"/>
        <v>85.32177500000039</v>
      </c>
      <c r="D371" s="11">
        <f t="shared" si="81"/>
        <v>129000</v>
      </c>
      <c r="E371" s="2">
        <f t="shared" si="82"/>
        <v>1.088584947980742</v>
      </c>
      <c r="F371">
        <f t="shared" si="85"/>
        <v>1</v>
      </c>
      <c r="G371" s="1">
        <f t="shared" si="86"/>
        <v>6.610325115798519</v>
      </c>
      <c r="H371" s="1">
        <f t="shared" si="87"/>
        <v>100.17092582957432</v>
      </c>
      <c r="I371" s="1">
        <f t="shared" si="88"/>
        <v>254.43415160711876</v>
      </c>
      <c r="J371" s="3">
        <f t="shared" si="89"/>
        <v>0.012440557842830071</v>
      </c>
      <c r="K371" s="3">
        <f t="shared" si="90"/>
        <v>0.013542604012188583</v>
      </c>
      <c r="L371" s="3">
        <f t="shared" si="91"/>
        <v>9.787210810184517</v>
      </c>
      <c r="M371" s="5">
        <f t="shared" si="92"/>
        <v>0.0027313146447026557</v>
      </c>
      <c r="N371" s="4">
        <f t="shared" si="93"/>
        <v>22725903.501248445</v>
      </c>
      <c r="O371" s="7">
        <f t="shared" si="83"/>
        <v>79.84105768391365</v>
      </c>
    </row>
    <row r="372" spans="1:15" ht="12.75">
      <c r="A372">
        <v>350</v>
      </c>
      <c r="B372" s="3">
        <f t="shared" si="80"/>
        <v>33.68750000000015</v>
      </c>
      <c r="C372" s="3">
        <f t="shared" si="84"/>
        <v>85.56625000000038</v>
      </c>
      <c r="D372" s="11">
        <f t="shared" si="81"/>
        <v>129000</v>
      </c>
      <c r="E372" s="2">
        <f t="shared" si="82"/>
        <v>1.0854747052722258</v>
      </c>
      <c r="F372">
        <f t="shared" si="85"/>
        <v>1</v>
      </c>
      <c r="G372" s="1">
        <f t="shared" si="86"/>
        <v>6.722491967212204</v>
      </c>
      <c r="H372" s="1">
        <f t="shared" si="87"/>
        <v>100.15967625757922</v>
      </c>
      <c r="I372" s="1">
        <f t="shared" si="88"/>
        <v>254.40557769425124</v>
      </c>
      <c r="J372" s="3">
        <f t="shared" si="89"/>
        <v>0.012439160721360414</v>
      </c>
      <c r="K372" s="3">
        <f t="shared" si="90"/>
        <v>0.013502394317852542</v>
      </c>
      <c r="L372" s="3">
        <f t="shared" si="91"/>
        <v>9.800753414196706</v>
      </c>
      <c r="M372" s="5">
        <f t="shared" si="92"/>
        <v>0.0027350939760548945</v>
      </c>
      <c r="N372" s="4">
        <f t="shared" si="93"/>
        <v>22757349.42776475</v>
      </c>
      <c r="O372" s="7">
        <f t="shared" si="83"/>
        <v>80.08719686023785</v>
      </c>
    </row>
    <row r="373" spans="1:15" ht="12.75">
      <c r="A373">
        <v>351</v>
      </c>
      <c r="B373" s="3">
        <f t="shared" si="80"/>
        <v>33.78375000000015</v>
      </c>
      <c r="C373" s="3">
        <f t="shared" si="84"/>
        <v>85.81072500000037</v>
      </c>
      <c r="D373" s="11">
        <f t="shared" si="81"/>
        <v>129000</v>
      </c>
      <c r="E373" s="2">
        <f t="shared" si="82"/>
        <v>1.0823821847443846</v>
      </c>
      <c r="F373">
        <f t="shared" si="85"/>
        <v>1</v>
      </c>
      <c r="G373" s="1">
        <f t="shared" si="86"/>
        <v>6.834684707568394</v>
      </c>
      <c r="H373" s="1">
        <f t="shared" si="87"/>
        <v>100.14823561876355</v>
      </c>
      <c r="I373" s="1">
        <f t="shared" si="88"/>
        <v>254.3765184716594</v>
      </c>
      <c r="J373" s="3">
        <f t="shared" si="89"/>
        <v>0.012437739870671786</v>
      </c>
      <c r="K373" s="3">
        <f t="shared" si="90"/>
        <v>0.013462388054500068</v>
      </c>
      <c r="L373" s="3">
        <f t="shared" si="91"/>
        <v>9.814255808514558</v>
      </c>
      <c r="M373" s="5">
        <f t="shared" si="92"/>
        <v>0.002738862086097086</v>
      </c>
      <c r="N373" s="4">
        <f t="shared" si="93"/>
        <v>22788701.987370804</v>
      </c>
      <c r="O373" s="7">
        <f t="shared" si="83"/>
        <v>80.33339284729418</v>
      </c>
    </row>
    <row r="374" spans="1:15" ht="12.75">
      <c r="A374">
        <v>352</v>
      </c>
      <c r="B374" s="3">
        <f t="shared" si="80"/>
        <v>33.880000000000145</v>
      </c>
      <c r="C374" s="3">
        <f t="shared" si="84"/>
        <v>86.05520000000037</v>
      </c>
      <c r="D374" s="11">
        <f t="shared" si="81"/>
        <v>129000</v>
      </c>
      <c r="E374" s="2">
        <f t="shared" si="82"/>
        <v>1.0793072353559066</v>
      </c>
      <c r="F374">
        <f t="shared" si="85"/>
        <v>1</v>
      </c>
      <c r="G374" s="1">
        <f t="shared" si="86"/>
        <v>6.94690378528124</v>
      </c>
      <c r="H374" s="1">
        <f t="shared" si="87"/>
        <v>100.13660377966713</v>
      </c>
      <c r="I374" s="1">
        <f t="shared" si="88"/>
        <v>254.34697360035452</v>
      </c>
      <c r="J374" s="3">
        <f t="shared" si="89"/>
        <v>0.012436295274189333</v>
      </c>
      <c r="K374" s="3">
        <f t="shared" si="90"/>
        <v>0.013422583470455015</v>
      </c>
      <c r="L374" s="3">
        <f t="shared" si="91"/>
        <v>9.827718196569057</v>
      </c>
      <c r="M374" s="5">
        <f t="shared" si="92"/>
        <v>0.002742619031600667</v>
      </c>
      <c r="N374" s="4">
        <f t="shared" si="93"/>
        <v>22819961.65243335</v>
      </c>
      <c r="O374" s="7">
        <f t="shared" si="83"/>
        <v>80.57964662908324</v>
      </c>
    </row>
    <row r="375" spans="1:15" ht="12.75">
      <c r="A375">
        <v>353</v>
      </c>
      <c r="B375" s="3">
        <f t="shared" si="80"/>
        <v>33.97625000000014</v>
      </c>
      <c r="C375" s="3">
        <f t="shared" si="84"/>
        <v>86.29967500000036</v>
      </c>
      <c r="D375" s="11">
        <f t="shared" si="81"/>
        <v>129000</v>
      </c>
      <c r="E375" s="2">
        <f t="shared" si="82"/>
        <v>1.0762497077769946</v>
      </c>
      <c r="F375">
        <f t="shared" si="85"/>
        <v>1</v>
      </c>
      <c r="G375" s="1">
        <f t="shared" si="86"/>
        <v>7.059149649695745</v>
      </c>
      <c r="H375" s="1">
        <f t="shared" si="87"/>
        <v>100.12478060447191</v>
      </c>
      <c r="I375" s="1">
        <f t="shared" si="88"/>
        <v>254.31694273535865</v>
      </c>
      <c r="J375" s="3">
        <f t="shared" si="89"/>
        <v>0.01243482691504536</v>
      </c>
      <c r="K375" s="3">
        <f t="shared" si="90"/>
        <v>0.013382978833575076</v>
      </c>
      <c r="L375" s="3">
        <f t="shared" si="91"/>
        <v>9.841140780039511</v>
      </c>
      <c r="M375" s="5">
        <f t="shared" si="92"/>
        <v>0.002746364868848236</v>
      </c>
      <c r="N375" s="4">
        <f t="shared" si="93"/>
        <v>22851128.891251747</v>
      </c>
      <c r="O375" s="7">
        <f t="shared" si="83"/>
        <v>80.82595919164837</v>
      </c>
    </row>
    <row r="376" spans="1:15" ht="12.75">
      <c r="A376">
        <v>354</v>
      </c>
      <c r="B376" s="3">
        <f t="shared" si="80"/>
        <v>34.07250000000014</v>
      </c>
      <c r="C376" s="3">
        <f t="shared" si="84"/>
        <v>86.54415000000036</v>
      </c>
      <c r="D376" s="11">
        <f t="shared" si="81"/>
        <v>129000</v>
      </c>
      <c r="E376" s="2">
        <f t="shared" si="82"/>
        <v>1.0732094543651953</v>
      </c>
      <c r="F376">
        <f t="shared" si="85"/>
        <v>1</v>
      </c>
      <c r="G376" s="1">
        <f t="shared" si="86"/>
        <v>7.171422751104838</v>
      </c>
      <c r="H376" s="1">
        <f t="shared" si="87"/>
        <v>100.11276595499379</v>
      </c>
      <c r="I376" s="1">
        <f t="shared" si="88"/>
        <v>254.28642552568422</v>
      </c>
      <c r="J376" s="3">
        <f t="shared" si="89"/>
        <v>0.012433334776078329</v>
      </c>
      <c r="K376" s="3">
        <f t="shared" si="90"/>
        <v>0.013343572430974832</v>
      </c>
      <c r="L376" s="3">
        <f t="shared" si="91"/>
        <v>9.854523758873086</v>
      </c>
      <c r="M376" s="5">
        <f t="shared" si="92"/>
        <v>0.0027500996536390008</v>
      </c>
      <c r="N376" s="4">
        <f t="shared" si="93"/>
        <v>22882204.168103307</v>
      </c>
      <c r="O376" s="7">
        <f t="shared" si="83"/>
        <v>81.07233152311298</v>
      </c>
    </row>
    <row r="377" spans="1:15" ht="12.75">
      <c r="A377">
        <v>355</v>
      </c>
      <c r="B377" s="3">
        <f t="shared" si="80"/>
        <v>34.16875000000014</v>
      </c>
      <c r="C377" s="3">
        <f t="shared" si="84"/>
        <v>86.78862500000035</v>
      </c>
      <c r="D377" s="11">
        <f t="shared" si="81"/>
        <v>129000</v>
      </c>
      <c r="E377" s="2">
        <f t="shared" si="82"/>
        <v>1.0701863291416314</v>
      </c>
      <c r="F377">
        <f t="shared" si="85"/>
        <v>1</v>
      </c>
      <c r="G377" s="1">
        <f t="shared" si="86"/>
        <v>7.283723540766539</v>
      </c>
      <c r="H377" s="1">
        <f t="shared" si="87"/>
        <v>100.10055969067459</v>
      </c>
      <c r="I377" s="1">
        <f t="shared" si="88"/>
        <v>254.25542161431346</v>
      </c>
      <c r="J377" s="3">
        <f t="shared" si="89"/>
        <v>0.012431818839831856</v>
      </c>
      <c r="K377" s="3">
        <f t="shared" si="90"/>
        <v>0.013304362568753428</v>
      </c>
      <c r="L377" s="3">
        <f t="shared" si="91"/>
        <v>9.86786733130406</v>
      </c>
      <c r="M377" s="5">
        <f t="shared" si="92"/>
        <v>0.002753823441294156</v>
      </c>
      <c r="N377" s="4">
        <f t="shared" si="93"/>
        <v>22913187.943288025</v>
      </c>
      <c r="O377" s="7">
        <f t="shared" si="83"/>
        <v>81.31876461371829</v>
      </c>
    </row>
    <row r="378" spans="1:15" ht="12.75">
      <c r="A378">
        <v>356</v>
      </c>
      <c r="B378" s="3">
        <f t="shared" si="80"/>
        <v>34.265000000000136</v>
      </c>
      <c r="C378" s="3">
        <f t="shared" si="84"/>
        <v>87.03310000000035</v>
      </c>
      <c r="D378" s="11">
        <f t="shared" si="81"/>
        <v>129000</v>
      </c>
      <c r="E378" s="2">
        <f t="shared" si="82"/>
        <v>1.0671801877676381</v>
      </c>
      <c r="F378">
        <f t="shared" si="85"/>
        <v>1</v>
      </c>
      <c r="G378" s="1">
        <f t="shared" si="86"/>
        <v>7.396052470921223</v>
      </c>
      <c r="H378" s="1">
        <f t="shared" si="87"/>
        <v>100.08816166857339</v>
      </c>
      <c r="I378" s="1">
        <f t="shared" si="88"/>
        <v>254.22393063817643</v>
      </c>
      <c r="J378" s="3">
        <f t="shared" si="89"/>
        <v>0.012430279088553636</v>
      </c>
      <c r="K378" s="3">
        <f t="shared" si="90"/>
        <v>0.013265347571726814</v>
      </c>
      <c r="L378" s="3">
        <f t="shared" si="91"/>
        <v>9.881171693872814</v>
      </c>
      <c r="M378" s="5">
        <f t="shared" si="92"/>
        <v>0.0027575362866621806</v>
      </c>
      <c r="N378" s="4">
        <f t="shared" si="93"/>
        <v>22944080.673172675</v>
      </c>
      <c r="O378" s="7">
        <f t="shared" si="83"/>
        <v>81.5652594558612</v>
      </c>
    </row>
    <row r="379" spans="1:15" ht="12.75">
      <c r="A379">
        <v>357</v>
      </c>
      <c r="B379" s="3">
        <f t="shared" si="80"/>
        <v>34.36125000000013</v>
      </c>
      <c r="C379" s="3">
        <f t="shared" si="84"/>
        <v>87.27757500000034</v>
      </c>
      <c r="D379" s="11">
        <f t="shared" si="81"/>
        <v>129000</v>
      </c>
      <c r="E379" s="2">
        <f t="shared" si="82"/>
        <v>1.0641908875217905</v>
      </c>
      <c r="F379">
        <f t="shared" si="85"/>
        <v>1</v>
      </c>
      <c r="G379" s="1">
        <f t="shared" si="86"/>
        <v>7.508409994808975</v>
      </c>
      <c r="H379" s="1">
        <f t="shared" si="87"/>
        <v>100.07557174335821</v>
      </c>
      <c r="I379" s="1">
        <f t="shared" si="88"/>
        <v>254.19195222812985</v>
      </c>
      <c r="J379" s="3">
        <f t="shared" si="89"/>
        <v>0.012428715504194408</v>
      </c>
      <c r="K379" s="3">
        <f t="shared" si="90"/>
        <v>0.013226525783164486</v>
      </c>
      <c r="L379" s="3">
        <f t="shared" si="91"/>
        <v>9.89443704144454</v>
      </c>
      <c r="M379" s="5">
        <f t="shared" si="92"/>
        <v>0.002761238244124058</v>
      </c>
      <c r="N379" s="4">
        <f t="shared" si="93"/>
        <v>22974882.810234223</v>
      </c>
      <c r="O379" s="7">
        <f t="shared" si="83"/>
        <v>81.81181704413238</v>
      </c>
    </row>
    <row r="380" spans="1:15" ht="12.75">
      <c r="A380">
        <v>358</v>
      </c>
      <c r="B380" s="3">
        <f t="shared" si="80"/>
        <v>34.45750000000013</v>
      </c>
      <c r="C380" s="3">
        <f t="shared" si="84"/>
        <v>87.52205000000033</v>
      </c>
      <c r="D380" s="11">
        <f t="shared" si="81"/>
        <v>129000</v>
      </c>
      <c r="E380" s="2">
        <f t="shared" si="82"/>
        <v>1.0612182872773164</v>
      </c>
      <c r="F380">
        <f t="shared" si="85"/>
        <v>1</v>
      </c>
      <c r="G380" s="1">
        <f t="shared" si="86"/>
        <v>7.620796566687051</v>
      </c>
      <c r="H380" s="1">
        <f t="shared" si="87"/>
        <v>100.06278976729715</v>
      </c>
      <c r="I380" s="1">
        <f t="shared" si="88"/>
        <v>254.15948600893475</v>
      </c>
      <c r="J380" s="3">
        <f t="shared" si="89"/>
        <v>0.012427128068406863</v>
      </c>
      <c r="K380" s="3">
        <f t="shared" si="90"/>
        <v>0.013187895564530596</v>
      </c>
      <c r="L380" s="3">
        <f t="shared" si="91"/>
        <v>9.907663567227704</v>
      </c>
      <c r="M380" s="5">
        <f t="shared" si="92"/>
        <v>0.002764929367598429</v>
      </c>
      <c r="N380" s="4">
        <f t="shared" si="93"/>
        <v>23005594.803102728</v>
      </c>
      <c r="O380" s="7">
        <f t="shared" si="83"/>
        <v>82.05843837535461</v>
      </c>
    </row>
    <row r="381" spans="1:15" ht="12.75">
      <c r="A381">
        <v>359</v>
      </c>
      <c r="B381" s="3">
        <f t="shared" si="80"/>
        <v>34.55375000000013</v>
      </c>
      <c r="C381" s="3">
        <f t="shared" si="84"/>
        <v>87.76652500000033</v>
      </c>
      <c r="D381" s="11">
        <f t="shared" si="81"/>
        <v>129000</v>
      </c>
      <c r="E381" s="2">
        <f t="shared" si="82"/>
        <v>1.0582622474798866</v>
      </c>
      <c r="F381">
        <f t="shared" si="85"/>
        <v>1</v>
      </c>
      <c r="G381" s="1">
        <f t="shared" si="86"/>
        <v>7.73321264184746</v>
      </c>
      <c r="H381" s="1">
        <f t="shared" si="87"/>
        <v>100.04981559024966</v>
      </c>
      <c r="I381" s="1">
        <f t="shared" si="88"/>
        <v>254.12653159923414</v>
      </c>
      <c r="J381" s="3">
        <f t="shared" si="89"/>
        <v>0.012425516762544553</v>
      </c>
      <c r="K381" s="3">
        <f t="shared" si="90"/>
        <v>0.013149455295229403</v>
      </c>
      <c r="L381" s="3">
        <f t="shared" si="91"/>
        <v>9.920851462792236</v>
      </c>
      <c r="M381" s="5">
        <f t="shared" si="92"/>
        <v>0.00276860971054667</v>
      </c>
      <c r="N381" s="4">
        <f t="shared" si="93"/>
        <v>23036217.09660357</v>
      </c>
      <c r="O381" s="7">
        <f t="shared" si="83"/>
        <v>82.30512444862124</v>
      </c>
    </row>
    <row r="382" spans="1:15" ht="12.75">
      <c r="A382">
        <v>360</v>
      </c>
      <c r="B382" s="3">
        <f t="shared" si="80"/>
        <v>34.65000000000013</v>
      </c>
      <c r="C382" s="3">
        <f t="shared" si="84"/>
        <v>88.01100000000032</v>
      </c>
      <c r="D382" s="11">
        <f t="shared" si="81"/>
        <v>129000</v>
      </c>
      <c r="E382" s="2">
        <f t="shared" si="82"/>
        <v>1.0553226301257757</v>
      </c>
      <c r="F382">
        <f t="shared" si="85"/>
        <v>1</v>
      </c>
      <c r="G382" s="1">
        <f t="shared" si="86"/>
        <v>7.845658676634597</v>
      </c>
      <c r="H382" s="1">
        <f t="shared" si="87"/>
        <v>100.03664905965739</v>
      </c>
      <c r="I382" s="1">
        <f t="shared" si="88"/>
        <v>254.0930886115298</v>
      </c>
      <c r="J382" s="3">
        <f t="shared" si="89"/>
        <v>0.012423881567660748</v>
      </c>
      <c r="K382" s="3">
        <f t="shared" si="90"/>
        <v>0.013111203372354885</v>
      </c>
      <c r="L382" s="3">
        <f t="shared" si="91"/>
        <v>9.934000918087465</v>
      </c>
      <c r="M382" s="5">
        <f t="shared" si="92"/>
        <v>0.002772279325977897</v>
      </c>
      <c r="N382" s="4">
        <f t="shared" si="93"/>
        <v>23066750.13179909</v>
      </c>
      <c r="O382" s="7">
        <f t="shared" si="83"/>
        <v>82.5518762653351</v>
      </c>
    </row>
    <row r="383" spans="1:15" ht="12.75">
      <c r="A383">
        <v>361</v>
      </c>
      <c r="B383" s="3">
        <f t="shared" si="80"/>
        <v>34.746250000000124</v>
      </c>
      <c r="C383" s="3">
        <f t="shared" si="84"/>
        <v>88.25547500000032</v>
      </c>
      <c r="D383" s="11">
        <f t="shared" si="81"/>
        <v>129000</v>
      </c>
      <c r="E383" s="2">
        <f t="shared" si="82"/>
        <v>1.0523992987403858</v>
      </c>
      <c r="F383">
        <f t="shared" si="85"/>
        <v>1</v>
      </c>
      <c r="G383" s="1">
        <f t="shared" si="86"/>
        <v>7.958135128463061</v>
      </c>
      <c r="H383" s="1">
        <f t="shared" si="87"/>
        <v>100.02329002053511</v>
      </c>
      <c r="I383" s="1">
        <f t="shared" si="88"/>
        <v>254.0591566521592</v>
      </c>
      <c r="J383" s="3">
        <f t="shared" si="89"/>
        <v>0.012422222464507325</v>
      </c>
      <c r="K383" s="3">
        <f t="shared" si="90"/>
        <v>0.013073138210444576</v>
      </c>
      <c r="L383" s="3">
        <f t="shared" si="91"/>
        <v>9.94711212145982</v>
      </c>
      <c r="M383" s="5">
        <f t="shared" si="92"/>
        <v>0.0027759382664539036</v>
      </c>
      <c r="N383" s="4">
        <f t="shared" si="93"/>
        <v>23097194.346029706</v>
      </c>
      <c r="O383" s="7">
        <f t="shared" si="83"/>
        <v>82.79869482924738</v>
      </c>
    </row>
    <row r="384" spans="1:15" ht="12.75">
      <c r="A384">
        <v>362</v>
      </c>
      <c r="B384" s="3">
        <f t="shared" si="80"/>
        <v>34.84250000000012</v>
      </c>
      <c r="C384" s="3">
        <f t="shared" si="84"/>
        <v>88.49995000000031</v>
      </c>
      <c r="D384" s="11">
        <f t="shared" si="81"/>
        <v>129000</v>
      </c>
      <c r="E384" s="2">
        <f t="shared" si="82"/>
        <v>1.0494921183571253</v>
      </c>
      <c r="F384">
        <f t="shared" si="85"/>
        <v>1</v>
      </c>
      <c r="G384" s="1">
        <f t="shared" si="86"/>
        <v>8.070642455835515</v>
      </c>
      <c r="H384" s="1">
        <f t="shared" si="87"/>
        <v>100.00973831546133</v>
      </c>
      <c r="I384" s="1">
        <f t="shared" si="88"/>
        <v>254.0247353212718</v>
      </c>
      <c r="J384" s="3">
        <f t="shared" si="89"/>
        <v>0.012420539433533584</v>
      </c>
      <c r="K384" s="3">
        <f t="shared" si="90"/>
        <v>0.01303525824123737</v>
      </c>
      <c r="L384" s="3">
        <f t="shared" si="91"/>
        <v>9.960185259670265</v>
      </c>
      <c r="M384" s="5">
        <f t="shared" si="92"/>
        <v>0.0027795865840940276</v>
      </c>
      <c r="N384" s="4">
        <f t="shared" si="93"/>
        <v>23127550.17295436</v>
      </c>
      <c r="O384" s="7">
        <f t="shared" si="83"/>
        <v>83.04558114649696</v>
      </c>
    </row>
    <row r="385" spans="1:15" ht="12.75">
      <c r="A385">
        <v>363</v>
      </c>
      <c r="B385" s="3">
        <f t="shared" si="80"/>
        <v>34.93875000000012</v>
      </c>
      <c r="C385" s="3">
        <f t="shared" si="84"/>
        <v>88.7444250000003</v>
      </c>
      <c r="D385" s="11">
        <f t="shared" si="81"/>
        <v>129000</v>
      </c>
      <c r="E385" s="2">
        <f t="shared" si="82"/>
        <v>1.0466009554966373</v>
      </c>
      <c r="F385">
        <f t="shared" si="85"/>
        <v>1</v>
      </c>
      <c r="G385" s="1">
        <f t="shared" si="86"/>
        <v>8.18318111836067</v>
      </c>
      <c r="H385" s="1">
        <f t="shared" si="87"/>
        <v>99.99599378456873</v>
      </c>
      <c r="I385" s="1">
        <f t="shared" si="88"/>
        <v>253.98982421280456</v>
      </c>
      <c r="J385" s="3">
        <f t="shared" si="89"/>
        <v>0.012418832454885079</v>
      </c>
      <c r="K385" s="3">
        <f t="shared" si="90"/>
        <v>0.012997561913435374</v>
      </c>
      <c r="L385" s="3">
        <f t="shared" si="91"/>
        <v>9.973220517911502</v>
      </c>
      <c r="M385" s="5">
        <f t="shared" si="92"/>
        <v>0.002783224330579954</v>
      </c>
      <c r="N385" s="4">
        <f t="shared" si="93"/>
        <v>23157818.042590506</v>
      </c>
      <c r="O385" s="7">
        <f t="shared" si="83"/>
        <v>83.29253622564984</v>
      </c>
    </row>
    <row r="386" spans="1:15" ht="12.75">
      <c r="A386">
        <v>364</v>
      </c>
      <c r="B386" s="3">
        <f t="shared" si="80"/>
        <v>35.03500000000012</v>
      </c>
      <c r="C386" s="3">
        <f t="shared" si="84"/>
        <v>88.9889000000003</v>
      </c>
      <c r="D386" s="11">
        <f t="shared" si="81"/>
        <v>129000</v>
      </c>
      <c r="E386" s="2">
        <f t="shared" si="82"/>
        <v>1.043725678146372</v>
      </c>
      <c r="F386">
        <f t="shared" si="85"/>
        <v>1</v>
      </c>
      <c r="G386" s="1">
        <f t="shared" si="86"/>
        <v>8.295751576771428</v>
      </c>
      <c r="H386" s="1">
        <f t="shared" si="87"/>
        <v>99.98205626553461</v>
      </c>
      <c r="I386" s="1">
        <f t="shared" si="88"/>
        <v>253.95442291445792</v>
      </c>
      <c r="J386" s="3">
        <f t="shared" si="89"/>
        <v>0.012417101508402419</v>
      </c>
      <c r="K386" s="3">
        <f t="shared" si="90"/>
        <v>0.012960047692469653</v>
      </c>
      <c r="L386" s="3">
        <f t="shared" si="91"/>
        <v>9.986218079824937</v>
      </c>
      <c r="M386" s="5">
        <f t="shared" si="92"/>
        <v>0.0027868515571604475</v>
      </c>
      <c r="N386" s="4">
        <f t="shared" si="93"/>
        <v>23187998.381353505</v>
      </c>
      <c r="O386" s="7">
        <f t="shared" si="83"/>
        <v>83.53956107773891</v>
      </c>
    </row>
    <row r="387" spans="1:15" ht="12.75">
      <c r="A387">
        <v>365</v>
      </c>
      <c r="B387" s="3">
        <f t="shared" si="80"/>
        <v>35.131250000000115</v>
      </c>
      <c r="C387" s="3">
        <f t="shared" si="84"/>
        <v>89.2333750000003</v>
      </c>
      <c r="D387" s="11">
        <f t="shared" si="81"/>
        <v>129000</v>
      </c>
      <c r="E387" s="2">
        <f t="shared" si="82"/>
        <v>1.0408661557404917</v>
      </c>
      <c r="F387">
        <f t="shared" si="85"/>
        <v>1</v>
      </c>
      <c r="G387" s="1">
        <f t="shared" si="86"/>
        <v>8.408354292943072</v>
      </c>
      <c r="H387" s="1">
        <f t="shared" si="87"/>
        <v>99.96792559357093</v>
      </c>
      <c r="I387" s="1">
        <f t="shared" si="88"/>
        <v>253.91853100767014</v>
      </c>
      <c r="J387" s="3">
        <f t="shared" si="89"/>
        <v>0.012415346573620032</v>
      </c>
      <c r="K387" s="3">
        <f t="shared" si="90"/>
        <v>0.012922714060269768</v>
      </c>
      <c r="L387" s="3">
        <f t="shared" si="91"/>
        <v>9.999178127517407</v>
      </c>
      <c r="M387" s="5">
        <f t="shared" si="92"/>
        <v>0.002790468314656021</v>
      </c>
      <c r="N387" s="4">
        <f t="shared" si="93"/>
        <v>23218091.61209542</v>
      </c>
      <c r="O387" s="7">
        <f t="shared" si="83"/>
        <v>83.78665671630394</v>
      </c>
    </row>
    <row r="388" spans="1:15" ht="12.75">
      <c r="A388">
        <v>366</v>
      </c>
      <c r="B388" s="3">
        <f t="shared" si="80"/>
        <v>35.22750000000011</v>
      </c>
      <c r="C388" s="3">
        <f t="shared" si="84"/>
        <v>89.47785000000029</v>
      </c>
      <c r="D388" s="11">
        <f t="shared" si="81"/>
        <v>129000</v>
      </c>
      <c r="E388" s="2">
        <f t="shared" si="82"/>
        <v>1.0380222591401078</v>
      </c>
      <c r="F388">
        <f t="shared" si="85"/>
        <v>1</v>
      </c>
      <c r="G388" s="1">
        <f t="shared" si="86"/>
        <v>8.520989729911625</v>
      </c>
      <c r="H388" s="1">
        <f t="shared" si="87"/>
        <v>99.95360160141436</v>
      </c>
      <c r="I388" s="1">
        <f t="shared" si="88"/>
        <v>253.88214806759248</v>
      </c>
      <c r="J388" s="3">
        <f t="shared" si="89"/>
        <v>0.012413567629764935</v>
      </c>
      <c r="K388" s="3">
        <f t="shared" si="90"/>
        <v>0.012885559515037111</v>
      </c>
      <c r="L388" s="3">
        <f t="shared" si="91"/>
        <v>10.012100841577677</v>
      </c>
      <c r="M388" s="5">
        <f t="shared" si="92"/>
        <v>0.0027940746534635377</v>
      </c>
      <c r="N388" s="4">
        <f t="shared" si="93"/>
        <v>23248098.154143367</v>
      </c>
      <c r="O388" s="7">
        <f t="shared" si="83"/>
        <v>84.0338241574318</v>
      </c>
    </row>
    <row r="389" spans="1:15" ht="12.75">
      <c r="A389">
        <v>367</v>
      </c>
      <c r="B389" s="3">
        <f t="shared" si="80"/>
        <v>35.32375000000011</v>
      </c>
      <c r="C389" s="3">
        <f t="shared" si="84"/>
        <v>89.72232500000028</v>
      </c>
      <c r="D389" s="11">
        <f t="shared" si="81"/>
        <v>129000</v>
      </c>
      <c r="E389" s="2">
        <f t="shared" si="82"/>
        <v>1.0351938606138407</v>
      </c>
      <c r="F389">
        <f t="shared" si="85"/>
        <v>1</v>
      </c>
      <c r="G389" s="1">
        <f t="shared" si="86"/>
        <v>8.633658351892299</v>
      </c>
      <c r="H389" s="1">
        <f t="shared" si="87"/>
        <v>99.9390841193161</v>
      </c>
      <c r="I389" s="1">
        <f t="shared" si="88"/>
        <v>253.84527366306293</v>
      </c>
      <c r="J389" s="3">
        <f t="shared" si="89"/>
        <v>0.012411764655755463</v>
      </c>
      <c r="K389" s="3">
        <f t="shared" si="90"/>
        <v>0.012848582571021915</v>
      </c>
      <c r="L389" s="3">
        <f t="shared" si="91"/>
        <v>10.024986401092715</v>
      </c>
      <c r="M389" s="5">
        <f t="shared" si="92"/>
        <v>0.0027976706235607576</v>
      </c>
      <c r="N389" s="4">
        <f t="shared" si="93"/>
        <v>23278018.423337284</v>
      </c>
      <c r="O389" s="7">
        <f t="shared" si="83"/>
        <v>84.28106441979698</v>
      </c>
    </row>
    <row r="390" spans="1:15" ht="12.75">
      <c r="A390">
        <v>368</v>
      </c>
      <c r="B390" s="3">
        <f t="shared" si="80"/>
        <v>35.42000000000011</v>
      </c>
      <c r="C390" s="3">
        <f t="shared" si="84"/>
        <v>89.96680000000028</v>
      </c>
      <c r="D390" s="11">
        <f t="shared" si="81"/>
        <v>129000</v>
      </c>
      <c r="E390" s="2">
        <f t="shared" si="82"/>
        <v>1.0323808338186944</v>
      </c>
      <c r="F390">
        <f t="shared" si="85"/>
        <v>1</v>
      </c>
      <c r="G390" s="1">
        <f t="shared" si="86"/>
        <v>8.74636062429808</v>
      </c>
      <c r="H390" s="1">
        <f t="shared" si="87"/>
        <v>99.92437297503156</v>
      </c>
      <c r="I390" s="1">
        <f t="shared" si="88"/>
        <v>253.80790735658016</v>
      </c>
      <c r="J390" s="3">
        <f t="shared" si="89"/>
        <v>0.012409937630199985</v>
      </c>
      <c r="K390" s="3">
        <f t="shared" si="90"/>
        <v>0.012811781758303853</v>
      </c>
      <c r="L390" s="3">
        <f t="shared" si="91"/>
        <v>10.037834983663737</v>
      </c>
      <c r="M390" s="5">
        <f t="shared" si="92"/>
        <v>0.0028012562745108106</v>
      </c>
      <c r="N390" s="4">
        <f t="shared" si="93"/>
        <v>23307852.8320672</v>
      </c>
      <c r="O390" s="7">
        <f t="shared" si="83"/>
        <v>84.52837852470238</v>
      </c>
    </row>
    <row r="391" spans="1:15" ht="12.75">
      <c r="A391">
        <v>369</v>
      </c>
      <c r="B391" s="3">
        <f t="shared" si="80"/>
        <v>35.516250000000106</v>
      </c>
      <c r="C391" s="3">
        <f t="shared" si="84"/>
        <v>90.21127500000027</v>
      </c>
      <c r="D391" s="11">
        <f t="shared" si="81"/>
        <v>129000</v>
      </c>
      <c r="E391" s="2">
        <f t="shared" si="82"/>
        <v>1.0295830537812454</v>
      </c>
      <c r="F391">
        <f t="shared" si="85"/>
        <v>1</v>
      </c>
      <c r="G391" s="1">
        <f t="shared" si="86"/>
        <v>8.859097013758428</v>
      </c>
      <c r="H391" s="1">
        <f t="shared" si="87"/>
        <v>99.90946799380973</v>
      </c>
      <c r="I391" s="1">
        <f t="shared" si="88"/>
        <v>253.77004870427672</v>
      </c>
      <c r="J391" s="3">
        <f t="shared" si="89"/>
        <v>0.01240808653139561</v>
      </c>
      <c r="K391" s="3">
        <f t="shared" si="90"/>
        <v>0.012775155622576233</v>
      </c>
      <c r="L391" s="3">
        <f t="shared" si="91"/>
        <v>10.05064676542204</v>
      </c>
      <c r="M391" s="5">
        <f t="shared" si="92"/>
        <v>0.002804831655466616</v>
      </c>
      <c r="N391" s="4">
        <f t="shared" si="93"/>
        <v>23337601.78930998</v>
      </c>
      <c r="O391" s="7">
        <f t="shared" si="83"/>
        <v>84.77576749612032</v>
      </c>
    </row>
    <row r="392" spans="1:15" ht="12.75">
      <c r="A392">
        <v>370</v>
      </c>
      <c r="B392" s="3">
        <f t="shared" si="80"/>
        <v>35.612500000000104</v>
      </c>
      <c r="C392" s="3">
        <f t="shared" si="84"/>
        <v>90.45575000000026</v>
      </c>
      <c r="D392" s="11">
        <f t="shared" si="81"/>
        <v>129000</v>
      </c>
      <c r="E392" s="2">
        <f t="shared" si="82"/>
        <v>1.026800396879134</v>
      </c>
      <c r="F392">
        <f t="shared" si="85"/>
        <v>1</v>
      </c>
      <c r="G392" s="1">
        <f t="shared" si="86"/>
        <v>8.971867988138115</v>
      </c>
      <c r="H392" s="1">
        <f t="shared" si="87"/>
        <v>99.89436899838262</v>
      </c>
      <c r="I392" s="1">
        <f t="shared" si="88"/>
        <v>253.73169725589185</v>
      </c>
      <c r="J392" s="3">
        <f t="shared" si="89"/>
        <v>0.012406211337326832</v>
      </c>
      <c r="K392" s="3">
        <f t="shared" si="90"/>
        <v>0.012738702724933602</v>
      </c>
      <c r="L392" s="3">
        <f t="shared" si="91"/>
        <v>10.063421921044617</v>
      </c>
      <c r="M392" s="5">
        <f t="shared" si="92"/>
        <v>0.002808396815175242</v>
      </c>
      <c r="N392" s="4">
        <f t="shared" si="93"/>
        <v>23367265.7006656</v>
      </c>
      <c r="O392" s="7">
        <f t="shared" si="83"/>
        <v>85.0232323607339</v>
      </c>
    </row>
    <row r="393" spans="1:15" ht="12.75">
      <c r="A393">
        <v>371</v>
      </c>
      <c r="B393" s="3">
        <f t="shared" si="80"/>
        <v>35.7087500000001</v>
      </c>
      <c r="C393" s="3">
        <f t="shared" si="84"/>
        <v>90.70022500000026</v>
      </c>
      <c r="D393" s="11">
        <f t="shared" si="81"/>
        <v>129000</v>
      </c>
      <c r="E393" s="2">
        <f t="shared" si="82"/>
        <v>1.024032740822856</v>
      </c>
      <c r="F393">
        <f t="shared" si="85"/>
        <v>1</v>
      </c>
      <c r="G393" s="1">
        <f t="shared" si="86"/>
        <v>9.084674016556168</v>
      </c>
      <c r="H393" s="1">
        <f t="shared" si="87"/>
        <v>99.87907580895427</v>
      </c>
      <c r="I393" s="1">
        <f t="shared" si="88"/>
        <v>253.69285255474384</v>
      </c>
      <c r="J393" s="3">
        <f t="shared" si="89"/>
        <v>0.012404312025664199</v>
      </c>
      <c r="K393" s="3">
        <f t="shared" si="90"/>
        <v>0.012702421641662822</v>
      </c>
      <c r="L393" s="3">
        <f t="shared" si="91"/>
        <v>10.07616062376955</v>
      </c>
      <c r="M393" s="5">
        <f t="shared" si="92"/>
        <v>0.0028119518019822</v>
      </c>
      <c r="N393" s="4">
        <f t="shared" si="93"/>
        <v>23396844.968392894</v>
      </c>
      <c r="O393" s="7">
        <f t="shared" si="83"/>
        <v>85.27077414797854</v>
      </c>
    </row>
    <row r="394" spans="1:15" ht="12.75">
      <c r="A394">
        <v>372</v>
      </c>
      <c r="B394" s="3">
        <f t="shared" si="80"/>
        <v>35.8050000000001</v>
      </c>
      <c r="C394" s="3">
        <f t="shared" si="84"/>
        <v>90.94470000000025</v>
      </c>
      <c r="D394" s="11">
        <f t="shared" si="81"/>
        <v>129000</v>
      </c>
      <c r="E394" s="2">
        <f t="shared" si="82"/>
        <v>1.0212799646378485</v>
      </c>
      <c r="F394">
        <f t="shared" si="85"/>
        <v>1</v>
      </c>
      <c r="G394" s="1">
        <f t="shared" si="86"/>
        <v>9.197515569404977</v>
      </c>
      <c r="H394" s="1">
        <f t="shared" si="87"/>
        <v>99.86358824318982</v>
      </c>
      <c r="I394" s="1">
        <f t="shared" si="88"/>
        <v>253.65351413770216</v>
      </c>
      <c r="J394" s="3">
        <f t="shared" si="89"/>
        <v>0.012402388573762945</v>
      </c>
      <c r="K394" s="3">
        <f t="shared" si="90"/>
        <v>0.012666310964037478</v>
      </c>
      <c r="L394" s="3">
        <f t="shared" si="91"/>
        <v>10.088863045411212</v>
      </c>
      <c r="M394" s="5">
        <f t="shared" si="92"/>
        <v>0.002815496663835687</v>
      </c>
      <c r="N394" s="4">
        <f t="shared" si="93"/>
        <v>23426339.991444834</v>
      </c>
      <c r="O394" s="7">
        <f t="shared" si="83"/>
        <v>85.51839389008394</v>
      </c>
    </row>
    <row r="395" spans="1:15" ht="12.75">
      <c r="A395">
        <v>373</v>
      </c>
      <c r="B395" s="3">
        <f t="shared" si="80"/>
        <v>35.9012500000001</v>
      </c>
      <c r="C395" s="3">
        <f t="shared" si="84"/>
        <v>91.18917500000025</v>
      </c>
      <c r="D395" s="11">
        <f t="shared" si="81"/>
        <v>129000</v>
      </c>
      <c r="E395" s="2">
        <f t="shared" si="82"/>
        <v>1.0185419486468623</v>
      </c>
      <c r="F395">
        <f t="shared" si="85"/>
        <v>1</v>
      </c>
      <c r="G395" s="1">
        <f t="shared" si="86"/>
        <v>9.310393118369491</v>
      </c>
      <c r="H395" s="1">
        <f t="shared" si="87"/>
        <v>99.84790611620419</v>
      </c>
      <c r="I395" s="1">
        <f t="shared" si="88"/>
        <v>253.61368153515863</v>
      </c>
      <c r="J395" s="3">
        <f t="shared" si="89"/>
        <v>0.012400440958661581</v>
      </c>
      <c r="K395" s="3">
        <f t="shared" si="90"/>
        <v>0.012630369298115533</v>
      </c>
      <c r="L395" s="3">
        <f t="shared" si="91"/>
        <v>10.10152935637525</v>
      </c>
      <c r="M395" s="5">
        <f t="shared" si="92"/>
        <v>0.0028190314482907674</v>
      </c>
      <c r="N395" s="4">
        <f t="shared" si="93"/>
        <v>23455751.16550333</v>
      </c>
      <c r="O395" s="7">
        <f t="shared" si="83"/>
        <v>85.7660926221162</v>
      </c>
    </row>
    <row r="396" spans="1:15" ht="12.75">
      <c r="A396">
        <v>374</v>
      </c>
      <c r="B396" s="3">
        <f t="shared" si="80"/>
        <v>35.997500000000095</v>
      </c>
      <c r="C396" s="3">
        <f t="shared" si="84"/>
        <v>91.43365000000024</v>
      </c>
      <c r="D396" s="11">
        <f t="shared" si="81"/>
        <v>129000</v>
      </c>
      <c r="E396" s="2">
        <f t="shared" si="82"/>
        <v>1.0158185744526194</v>
      </c>
      <c r="F396">
        <f t="shared" si="85"/>
        <v>1</v>
      </c>
      <c r="G396" s="1">
        <f t="shared" si="86"/>
        <v>9.423307136446596</v>
      </c>
      <c r="H396" s="1">
        <f t="shared" si="87"/>
        <v>99.8320292405507</v>
      </c>
      <c r="I396" s="1">
        <f t="shared" si="88"/>
        <v>253.57335427099878</v>
      </c>
      <c r="J396" s="3">
        <f t="shared" si="89"/>
        <v>0.012398469157080485</v>
      </c>
      <c r="K396" s="3">
        <f t="shared" si="90"/>
        <v>0.012594595264540267</v>
      </c>
      <c r="L396" s="3">
        <f t="shared" si="91"/>
        <v>10.114159725673366</v>
      </c>
      <c r="M396" s="5">
        <f t="shared" si="92"/>
        <v>0.0028225562025134972</v>
      </c>
      <c r="N396" s="4">
        <f t="shared" si="93"/>
        <v>23485078.883013554</v>
      </c>
      <c r="O396" s="7">
        <f t="shared" si="83"/>
        <v>86.01387138202031</v>
      </c>
    </row>
    <row r="397" spans="1:15" ht="12.75">
      <c r="A397">
        <v>375</v>
      </c>
      <c r="B397" s="3">
        <f t="shared" si="80"/>
        <v>36.09375000000009</v>
      </c>
      <c r="C397" s="3">
        <f t="shared" si="84"/>
        <v>91.67812500000024</v>
      </c>
      <c r="D397" s="11">
        <f t="shared" si="81"/>
        <v>129000</v>
      </c>
      <c r="E397" s="2">
        <f t="shared" si="82"/>
        <v>1.013109724920746</v>
      </c>
      <c r="F397">
        <f t="shared" si="85"/>
        <v>1</v>
      </c>
      <c r="G397" s="1">
        <f t="shared" si="86"/>
        <v>9.53625809796459</v>
      </c>
      <c r="H397" s="1">
        <f t="shared" si="87"/>
        <v>99.81595742620951</v>
      </c>
      <c r="I397" s="1">
        <f t="shared" si="88"/>
        <v>253.53253186257214</v>
      </c>
      <c r="J397" s="3">
        <f t="shared" si="89"/>
        <v>0.012396473145420464</v>
      </c>
      <c r="K397" s="3">
        <f t="shared" si="90"/>
        <v>0.01255898749834434</v>
      </c>
      <c r="L397" s="3">
        <f t="shared" si="91"/>
        <v>10.126754320937906</v>
      </c>
      <c r="M397" s="5">
        <f t="shared" si="92"/>
        <v>0.002826070973284997</v>
      </c>
      <c r="N397" s="4">
        <f t="shared" si="93"/>
        <v>23514323.533217818</v>
      </c>
      <c r="O397" s="7">
        <f t="shared" si="83"/>
        <v>86.26173121066293</v>
      </c>
    </row>
    <row r="398" spans="1:15" ht="12.75">
      <c r="A398">
        <v>376</v>
      </c>
      <c r="B398" s="3">
        <f t="shared" si="80"/>
        <v>36.19000000000009</v>
      </c>
      <c r="C398" s="3">
        <f t="shared" si="84"/>
        <v>91.92260000000023</v>
      </c>
      <c r="D398" s="11">
        <f t="shared" si="81"/>
        <v>129000</v>
      </c>
      <c r="E398" s="2">
        <f t="shared" si="82"/>
        <v>1.010415284162978</v>
      </c>
      <c r="F398">
        <f t="shared" si="85"/>
        <v>1</v>
      </c>
      <c r="G398" s="1">
        <f t="shared" si="86"/>
        <v>9.649246478602825</v>
      </c>
      <c r="H398" s="1">
        <f t="shared" si="87"/>
        <v>99.79969048057578</v>
      </c>
      <c r="I398" s="1">
        <f t="shared" si="88"/>
        <v>253.49121382066247</v>
      </c>
      <c r="J398" s="3">
        <f t="shared" si="89"/>
        <v>0.01239445289976129</v>
      </c>
      <c r="K398" s="3">
        <f t="shared" si="90"/>
        <v>0.012523544648756952</v>
      </c>
      <c r="L398" s="3">
        <f t="shared" si="91"/>
        <v>10.13931330843625</v>
      </c>
      <c r="M398" s="5">
        <f t="shared" si="92"/>
        <v>0.002829575807005465</v>
      </c>
      <c r="N398" s="4">
        <f t="shared" si="93"/>
        <v>23543485.502188973</v>
      </c>
      <c r="O398" s="7">
        <f t="shared" si="83"/>
        <v>86.50967315187548</v>
      </c>
    </row>
    <row r="399" spans="1:15" ht="12.75">
      <c r="A399">
        <v>377</v>
      </c>
      <c r="B399" s="3">
        <f t="shared" si="80"/>
        <v>36.28625000000009</v>
      </c>
      <c r="C399" s="3">
        <f t="shared" si="84"/>
        <v>92.16707500000022</v>
      </c>
      <c r="D399" s="11">
        <f t="shared" si="81"/>
        <v>129000</v>
      </c>
      <c r="E399" s="2">
        <f t="shared" si="82"/>
        <v>1.007735137520636</v>
      </c>
      <c r="F399">
        <f t="shared" si="85"/>
        <v>1</v>
      </c>
      <c r="G399" s="1">
        <f t="shared" si="86"/>
        <v>9.762272755411473</v>
      </c>
      <c r="H399" s="1">
        <f t="shared" si="87"/>
        <v>99.78322820844781</v>
      </c>
      <c r="I399" s="1">
        <f t="shared" si="88"/>
        <v>253.44939964945743</v>
      </c>
      <c r="J399" s="3">
        <f t="shared" si="89"/>
        <v>0.012392408395860222</v>
      </c>
      <c r="K399" s="3">
        <f t="shared" si="90"/>
        <v>0.012488265379014086</v>
      </c>
      <c r="L399" s="3">
        <f t="shared" si="91"/>
        <v>10.151836853085006</v>
      </c>
      <c r="M399" s="5">
        <f t="shared" si="92"/>
        <v>0.0028330707496981413</v>
      </c>
      <c r="N399" s="4">
        <f t="shared" si="93"/>
        <v>23572565.172863383</v>
      </c>
      <c r="O399" s="7">
        <f t="shared" si="83"/>
        <v>86.75769825249749</v>
      </c>
    </row>
    <row r="400" spans="1:15" ht="12.75">
      <c r="A400">
        <v>378</v>
      </c>
      <c r="B400" s="3">
        <f t="shared" si="80"/>
        <v>36.382500000000086</v>
      </c>
      <c r="C400" s="3">
        <f t="shared" si="84"/>
        <v>92.41155000000022</v>
      </c>
      <c r="D400" s="11">
        <f t="shared" si="81"/>
        <v>129000</v>
      </c>
      <c r="E400" s="2">
        <f t="shared" si="82"/>
        <v>1.0050691715483593</v>
      </c>
      <c r="F400">
        <f t="shared" si="85"/>
        <v>1</v>
      </c>
      <c r="G400" s="1">
        <f t="shared" si="86"/>
        <v>9.87533740683146</v>
      </c>
      <c r="H400" s="1">
        <f t="shared" si="87"/>
        <v>99.76657041201481</v>
      </c>
      <c r="I400" s="1">
        <f t="shared" si="88"/>
        <v>253.40708884651764</v>
      </c>
      <c r="J400" s="3">
        <f t="shared" si="89"/>
        <v>0.01239033960915048</v>
      </c>
      <c r="K400" s="3">
        <f t="shared" si="90"/>
        <v>0.012453148366171694</v>
      </c>
      <c r="L400" s="3">
        <f t="shared" si="91"/>
        <v>10.16432511846402</v>
      </c>
      <c r="M400" s="5">
        <f t="shared" si="92"/>
        <v>0.002836555847013215</v>
      </c>
      <c r="N400" s="4">
        <f t="shared" si="93"/>
        <v>23601562.925073456</v>
      </c>
      <c r="O400" s="7">
        <f t="shared" si="83"/>
        <v>87.00580756242037</v>
      </c>
    </row>
    <row r="401" spans="1:15" ht="12.75">
      <c r="A401">
        <v>379</v>
      </c>
      <c r="B401" s="3">
        <f t="shared" si="80"/>
        <v>36.47875000000008</v>
      </c>
      <c r="C401" s="3">
        <f t="shared" si="84"/>
        <v>92.65602500000021</v>
      </c>
      <c r="D401" s="11">
        <f t="shared" si="81"/>
        <v>129000</v>
      </c>
      <c r="E401" s="2">
        <f t="shared" si="82"/>
        <v>1.0024172739980999</v>
      </c>
      <c r="F401">
        <f t="shared" si="85"/>
        <v>1</v>
      </c>
      <c r="G401" s="1">
        <f t="shared" si="86"/>
        <v>9.98844091271451</v>
      </c>
      <c r="H401" s="1">
        <f t="shared" si="87"/>
        <v>99.7497168908446</v>
      </c>
      <c r="I401" s="1">
        <f t="shared" si="88"/>
        <v>253.36428090274526</v>
      </c>
      <c r="J401" s="3">
        <f t="shared" si="89"/>
        <v>0.012388246514739729</v>
      </c>
      <c r="K401" s="3">
        <f t="shared" si="90"/>
        <v>0.01241819230092186</v>
      </c>
      <c r="L401" s="3">
        <f t="shared" si="91"/>
        <v>10.176778266830192</v>
      </c>
      <c r="M401" s="5">
        <f t="shared" si="92"/>
        <v>0.0028400311442316815</v>
      </c>
      <c r="N401" s="4">
        <f t="shared" si="93"/>
        <v>23630479.135579705</v>
      </c>
      <c r="O401" s="7">
        <f t="shared" si="83"/>
        <v>87.2540021346314</v>
      </c>
    </row>
    <row r="402" spans="1:15" ht="12.75">
      <c r="A402">
        <v>380</v>
      </c>
      <c r="B402" s="3">
        <f t="shared" si="80"/>
        <v>36.57500000000008</v>
      </c>
      <c r="C402" s="3">
        <f t="shared" si="84"/>
        <v>92.9005000000002</v>
      </c>
      <c r="D402" s="11">
        <f t="shared" si="81"/>
        <v>129000</v>
      </c>
      <c r="E402" s="2">
        <f t="shared" si="82"/>
        <v>0.999779333803368</v>
      </c>
      <c r="F402">
        <f t="shared" si="85"/>
        <v>1</v>
      </c>
      <c r="G402" s="1">
        <f t="shared" si="86"/>
        <v>10.101583754343375</v>
      </c>
      <c r="H402" s="1">
        <f t="shared" si="87"/>
        <v>99.73266744187104</v>
      </c>
      <c r="I402" s="1">
        <f t="shared" si="88"/>
        <v>253.32097530235245</v>
      </c>
      <c r="J402" s="3">
        <f t="shared" si="89"/>
        <v>0.012386129087408522</v>
      </c>
      <c r="K402" s="3">
        <f t="shared" si="90"/>
        <v>0.012383395887411811</v>
      </c>
      <c r="L402" s="3">
        <f t="shared" si="91"/>
        <v>10.189196459131114</v>
      </c>
      <c r="M402" s="5">
        <f t="shared" si="92"/>
        <v>0.002843496686269148</v>
      </c>
      <c r="N402" s="4">
        <f t="shared" si="93"/>
        <v>23659314.178102445</v>
      </c>
      <c r="O402" s="7">
        <f t="shared" si="83"/>
        <v>87.5022830252581</v>
      </c>
    </row>
    <row r="403" spans="1:15" ht="12.75">
      <c r="A403">
        <v>381</v>
      </c>
      <c r="B403" s="3">
        <f t="shared" si="80"/>
        <v>36.67125000000008</v>
      </c>
      <c r="C403" s="3">
        <f t="shared" si="84"/>
        <v>93.1449750000002</v>
      </c>
      <c r="D403" s="11">
        <f t="shared" si="81"/>
        <v>129000</v>
      </c>
      <c r="E403" s="2">
        <f t="shared" si="82"/>
        <v>0.9971552410637268</v>
      </c>
      <c r="F403">
        <f t="shared" si="85"/>
        <v>1</v>
      </c>
      <c r="G403" s="1">
        <f t="shared" si="86"/>
        <v>10.214766414452189</v>
      </c>
      <c r="H403" s="1">
        <f t="shared" si="87"/>
        <v>99.71542185938144</v>
      </c>
      <c r="I403" s="1">
        <f t="shared" si="88"/>
        <v>253.27717152282887</v>
      </c>
      <c r="J403" s="3">
        <f t="shared" si="89"/>
        <v>0.012383987301608716</v>
      </c>
      <c r="K403" s="3">
        <f t="shared" si="90"/>
        <v>0.01234875784306577</v>
      </c>
      <c r="L403" s="3">
        <f t="shared" si="91"/>
        <v>10.201579855018526</v>
      </c>
      <c r="M403" s="5">
        <f t="shared" si="92"/>
        <v>0.0028469525176795887</v>
      </c>
      <c r="N403" s="4">
        <f t="shared" si="93"/>
        <v>23688068.423353016</v>
      </c>
      <c r="O403" s="7">
        <f t="shared" si="83"/>
        <v>87.75065129361286</v>
      </c>
    </row>
    <row r="404" spans="1:15" ht="12.75">
      <c r="A404">
        <v>382</v>
      </c>
      <c r="B404" s="3">
        <f t="shared" si="80"/>
        <v>36.76750000000008</v>
      </c>
      <c r="C404" s="3">
        <f t="shared" si="84"/>
        <v>93.3894500000002</v>
      </c>
      <c r="D404" s="11">
        <f t="shared" si="81"/>
        <v>129000</v>
      </c>
      <c r="E404" s="2">
        <f t="shared" si="82"/>
        <v>0.9945448870295285</v>
      </c>
      <c r="F404">
        <f t="shared" si="85"/>
        <v>1</v>
      </c>
      <c r="G404" s="1">
        <f t="shared" si="86"/>
        <v>10.327989377247011</v>
      </c>
      <c r="H404" s="1">
        <f t="shared" si="87"/>
        <v>99.69797993500345</v>
      </c>
      <c r="I404" s="1">
        <f t="shared" si="88"/>
        <v>253.23286903490876</v>
      </c>
      <c r="J404" s="3">
        <f t="shared" si="89"/>
        <v>0.012381821131461863</v>
      </c>
      <c r="K404" s="3">
        <f t="shared" si="90"/>
        <v>0.012314276898409568</v>
      </c>
      <c r="L404" s="3">
        <f t="shared" si="91"/>
        <v>10.213928612861592</v>
      </c>
      <c r="M404" s="5">
        <f t="shared" si="92"/>
        <v>0.0028503986826590487</v>
      </c>
      <c r="N404" s="4">
        <f t="shared" si="93"/>
        <v>23716742.239064615</v>
      </c>
      <c r="O404" s="7">
        <f t="shared" si="83"/>
        <v>87.99910800223815</v>
      </c>
    </row>
    <row r="405" spans="1:15" ht="12.75">
      <c r="A405">
        <v>383</v>
      </c>
      <c r="B405" s="3">
        <f t="shared" si="80"/>
        <v>36.863750000000074</v>
      </c>
      <c r="C405" s="3">
        <f t="shared" si="84"/>
        <v>93.63392500000019</v>
      </c>
      <c r="D405" s="11">
        <f t="shared" si="81"/>
        <v>129000</v>
      </c>
      <c r="E405" s="2">
        <f t="shared" si="82"/>
        <v>0.9919481640868928</v>
      </c>
      <c r="F405">
        <f t="shared" si="85"/>
        <v>1</v>
      </c>
      <c r="G405" s="1">
        <f t="shared" si="86"/>
        <v>10.441253128426473</v>
      </c>
      <c r="H405" s="1">
        <f t="shared" si="87"/>
        <v>99.68034145769212</v>
      </c>
      <c r="I405" s="1">
        <f t="shared" si="88"/>
        <v>253.188067302538</v>
      </c>
      <c r="J405" s="3">
        <f t="shared" si="89"/>
        <v>0.012379630550757595</v>
      </c>
      <c r="K405" s="3">
        <f t="shared" si="90"/>
        <v>0.012279951796898005</v>
      </c>
      <c r="L405" s="3">
        <f t="shared" si="91"/>
        <v>10.226242889760002</v>
      </c>
      <c r="M405" s="5">
        <f t="shared" si="92"/>
        <v>0.002853835225049303</v>
      </c>
      <c r="N405" s="4">
        <f t="shared" si="93"/>
        <v>23745335.990022723</v>
      </c>
      <c r="O405" s="7">
        <f t="shared" si="83"/>
        <v>88.24765421695166</v>
      </c>
    </row>
    <row r="406" spans="1:15" ht="12.75">
      <c r="A406">
        <v>384</v>
      </c>
      <c r="B406" s="3">
        <f t="shared" si="80"/>
        <v>36.96000000000007</v>
      </c>
      <c r="C406" s="3">
        <f t="shared" si="84"/>
        <v>93.87840000000018</v>
      </c>
      <c r="D406" s="11">
        <f t="shared" si="81"/>
        <v>129000</v>
      </c>
      <c r="E406" s="2">
        <f t="shared" si="82"/>
        <v>0.9893649657429165</v>
      </c>
      <c r="F406">
        <f t="shared" si="85"/>
        <v>1</v>
      </c>
      <c r="G406" s="1">
        <f t="shared" si="86"/>
        <v>10.554558155202646</v>
      </c>
      <c r="H406" s="1">
        <f t="shared" si="87"/>
        <v>99.66250621371651</v>
      </c>
      <c r="I406" s="1">
        <f t="shared" si="88"/>
        <v>253.14276578283994</v>
      </c>
      <c r="J406" s="3">
        <f t="shared" si="89"/>
        <v>0.012377415532951958</v>
      </c>
      <c r="K406" s="3">
        <f t="shared" si="90"/>
        <v>0.012245781294744858</v>
      </c>
      <c r="L406" s="3">
        <f t="shared" si="91"/>
        <v>10.2385228415569</v>
      </c>
      <c r="M406" s="5">
        <f t="shared" si="92"/>
        <v>0.0028572621883414607</v>
      </c>
      <c r="N406" s="4">
        <f t="shared" si="93"/>
        <v>23773850.038095124</v>
      </c>
      <c r="O406" s="7">
        <f t="shared" si="83"/>
        <v>88.49629100689222</v>
      </c>
    </row>
    <row r="407" spans="1:15" ht="12.75">
      <c r="A407">
        <v>385</v>
      </c>
      <c r="B407" s="3">
        <f t="shared" si="80"/>
        <v>37.05625000000007</v>
      </c>
      <c r="C407" s="3">
        <f t="shared" si="84"/>
        <v>94.12287500000018</v>
      </c>
      <c r="D407" s="11">
        <f t="shared" si="81"/>
        <v>129000</v>
      </c>
      <c r="E407" s="2">
        <f t="shared" si="82"/>
        <v>0.9867951866111168</v>
      </c>
      <c r="F407">
        <f t="shared" si="85"/>
        <v>1</v>
      </c>
      <c r="G407" s="1">
        <f t="shared" si="86"/>
        <v>10.667904946322016</v>
      </c>
      <c r="H407" s="1">
        <f t="shared" si="87"/>
        <v>99.6444739866462</v>
      </c>
      <c r="I407" s="1">
        <f t="shared" si="88"/>
        <v>253.09696392608137</v>
      </c>
      <c r="J407" s="3">
        <f t="shared" si="89"/>
        <v>0.012375176051165749</v>
      </c>
      <c r="K407" s="3">
        <f t="shared" si="90"/>
        <v>0.012211764160755529</v>
      </c>
      <c r="L407" s="3">
        <f t="shared" si="91"/>
        <v>10.250768622851645</v>
      </c>
      <c r="M407" s="5">
        <f t="shared" si="92"/>
        <v>0.0028606796156795287</v>
      </c>
      <c r="N407" s="4">
        <f t="shared" si="93"/>
        <v>23802284.742261518</v>
      </c>
      <c r="O407" s="7">
        <f t="shared" si="83"/>
        <v>88.74501944456578</v>
      </c>
    </row>
    <row r="408" spans="1:15" ht="12.75">
      <c r="A408">
        <v>386</v>
      </c>
      <c r="B408" s="3">
        <f aca="true" t="shared" si="94" ref="B408:B471">B407+deltaR</f>
        <v>37.15250000000007</v>
      </c>
      <c r="C408" s="3">
        <f t="shared" si="84"/>
        <v>94.36735000000017</v>
      </c>
      <c r="D408" s="11">
        <f aca="true" t="shared" si="95" ref="D408:D471">IF(B408&lt;rib,C$7*PI()*(C408/100)^2,curr)</f>
        <v>129000</v>
      </c>
      <c r="E408" s="2">
        <f aca="true" t="shared" si="96" ref="E408:E471">4*PI()*0.0000001*Nturn*D408/2/PI()/(B408*2.54/100)</f>
        <v>0.9842387223970984</v>
      </c>
      <c r="F408">
        <f t="shared" si="85"/>
        <v>1</v>
      </c>
      <c r="G408" s="1">
        <f t="shared" si="86"/>
        <v>10.781293992086676</v>
      </c>
      <c r="H408" s="1">
        <f t="shared" si="87"/>
        <v>99.62624455733754</v>
      </c>
      <c r="I408" s="1">
        <f t="shared" si="88"/>
        <v>253.05066117563737</v>
      </c>
      <c r="J408" s="3">
        <f t="shared" si="89"/>
        <v>0.01237291207818279</v>
      </c>
      <c r="K408" s="3">
        <f t="shared" si="90"/>
        <v>0.012177899176162257</v>
      </c>
      <c r="L408" s="3">
        <f t="shared" si="91"/>
        <v>10.2629803870124</v>
      </c>
      <c r="M408" s="5">
        <f t="shared" si="92"/>
        <v>0.0028640875498639256</v>
      </c>
      <c r="N408" s="4">
        <f t="shared" si="93"/>
        <v>23830640.458642792</v>
      </c>
      <c r="O408" s="7">
        <f t="shared" si="83"/>
        <v>88.9938406058919</v>
      </c>
    </row>
    <row r="409" spans="1:15" ht="12.75">
      <c r="A409">
        <v>387</v>
      </c>
      <c r="B409" s="3">
        <f t="shared" si="94"/>
        <v>37.248750000000065</v>
      </c>
      <c r="C409" s="3">
        <f t="shared" si="84"/>
        <v>94.61182500000017</v>
      </c>
      <c r="D409" s="11">
        <f t="shared" si="95"/>
        <v>129000</v>
      </c>
      <c r="E409" s="2">
        <f t="shared" si="96"/>
        <v>0.9816954698844444</v>
      </c>
      <c r="F409">
        <f t="shared" si="85"/>
        <v>1</v>
      </c>
      <c r="G409" s="1">
        <f t="shared" si="86"/>
        <v>10.894725784375634</v>
      </c>
      <c r="H409" s="1">
        <f t="shared" si="87"/>
        <v>99.60781770391979</v>
      </c>
      <c r="I409" s="1">
        <f t="shared" si="88"/>
        <v>253.00385696795627</v>
      </c>
      <c r="J409" s="3">
        <f t="shared" si="89"/>
        <v>0.012370623586448222</v>
      </c>
      <c r="K409" s="3">
        <f t="shared" si="90"/>
        <v>0.01214418513446188</v>
      </c>
      <c r="L409" s="3">
        <f t="shared" si="91"/>
        <v>10.275158286188562</v>
      </c>
      <c r="M409" s="5">
        <f t="shared" si="92"/>
        <v>0.0028674860333549475</v>
      </c>
      <c r="N409" s="4">
        <f t="shared" si="93"/>
        <v>23858917.54052984</v>
      </c>
      <c r="O409" s="7">
        <f aca="true" t="shared" si="97" ref="O409:O472">IF(B409&lt;rib,0,O408+SQRT((C409-C408)^2+(I409-I408)^2))</f>
        <v>89.24275557025052</v>
      </c>
    </row>
    <row r="410" spans="1:15" ht="12.75">
      <c r="A410">
        <v>388</v>
      </c>
      <c r="B410" s="3">
        <f t="shared" si="94"/>
        <v>37.34500000000006</v>
      </c>
      <c r="C410" s="3">
        <f t="shared" si="84"/>
        <v>94.85630000000016</v>
      </c>
      <c r="D410" s="11">
        <f t="shared" si="95"/>
        <v>129000</v>
      </c>
      <c r="E410" s="2">
        <f t="shared" si="96"/>
        <v>0.9791653269208248</v>
      </c>
      <c r="F410">
        <f t="shared" si="85"/>
        <v>1</v>
      </c>
      <c r="G410" s="1">
        <f t="shared" si="86"/>
        <v>11.008200816666328</v>
      </c>
      <c r="H410" s="1">
        <f t="shared" si="87"/>
        <v>99.58919320178097</v>
      </c>
      <c r="I410" s="1">
        <f t="shared" si="88"/>
        <v>252.95655073252368</v>
      </c>
      <c r="J410" s="3">
        <f t="shared" si="89"/>
        <v>0.012368310548066745</v>
      </c>
      <c r="K410" s="3">
        <f t="shared" si="90"/>
        <v>0.01211062084125606</v>
      </c>
      <c r="L410" s="3">
        <f t="shared" si="91"/>
        <v>10.287302471323024</v>
      </c>
      <c r="M410" s="5">
        <f t="shared" si="92"/>
        <v>0.0028708751082761924</v>
      </c>
      <c r="N410" s="4">
        <f t="shared" si="93"/>
        <v>23887116.338412058</v>
      </c>
      <c r="O410" s="7">
        <f t="shared" si="97"/>
        <v>89.49176542052918</v>
      </c>
    </row>
    <row r="411" spans="1:15" ht="12.75">
      <c r="A411">
        <v>389</v>
      </c>
      <c r="B411" s="3">
        <f t="shared" si="94"/>
        <v>37.44125000000006</v>
      </c>
      <c r="C411" s="3">
        <f t="shared" si="84"/>
        <v>95.10077500000016</v>
      </c>
      <c r="D411" s="11">
        <f t="shared" si="95"/>
        <v>129000</v>
      </c>
      <c r="E411" s="2">
        <f t="shared" si="96"/>
        <v>0.9766481924043189</v>
      </c>
      <c r="F411">
        <f t="shared" si="85"/>
        <v>1</v>
      </c>
      <c r="G411" s="1">
        <f t="shared" si="86"/>
        <v>11.12171958405631</v>
      </c>
      <c r="H411" s="1">
        <f t="shared" si="87"/>
        <v>99.57037082355352</v>
      </c>
      <c r="I411" s="1">
        <f t="shared" si="88"/>
        <v>252.90874189182594</v>
      </c>
      <c r="J411" s="3">
        <f t="shared" si="89"/>
        <v>0.012365972934800828</v>
      </c>
      <c r="K411" s="3">
        <f t="shared" si="90"/>
        <v>0.012077205114093959</v>
      </c>
      <c r="L411" s="3">
        <f t="shared" si="91"/>
        <v>10.29941309216428</v>
      </c>
      <c r="M411" s="5">
        <f t="shared" si="92"/>
        <v>0.0028742548164179386</v>
      </c>
      <c r="N411" s="4">
        <f t="shared" si="93"/>
        <v>23915237.200005457</v>
      </c>
      <c r="O411" s="7">
        <f t="shared" si="97"/>
        <v>89.7408712431706</v>
      </c>
    </row>
    <row r="412" spans="1:15" ht="12.75">
      <c r="A412">
        <v>390</v>
      </c>
      <c r="B412" s="3">
        <f t="shared" si="94"/>
        <v>37.53750000000006</v>
      </c>
      <c r="C412" s="3">
        <f t="shared" si="84"/>
        <v>95.34525000000015</v>
      </c>
      <c r="D412" s="11">
        <f t="shared" si="95"/>
        <v>129000</v>
      </c>
      <c r="E412" s="2">
        <f t="shared" si="96"/>
        <v>0.9741439662699489</v>
      </c>
      <c r="F412">
        <f t="shared" si="85"/>
        <v>1</v>
      </c>
      <c r="G412" s="1">
        <f t="shared" si="86"/>
        <v>11.235282583285086</v>
      </c>
      <c r="H412" s="1">
        <f t="shared" si="87"/>
        <v>99.55135033909971</v>
      </c>
      <c r="I412" s="1">
        <f t="shared" si="88"/>
        <v>252.86042986131326</v>
      </c>
      <c r="J412" s="3">
        <f t="shared" si="89"/>
        <v>0.012363610718068912</v>
      </c>
      <c r="K412" s="3">
        <f t="shared" si="90"/>
        <v>0.012043936782317301</v>
      </c>
      <c r="L412" s="3">
        <f t="shared" si="91"/>
        <v>10.311490297278374</v>
      </c>
      <c r="M412" s="5">
        <f t="shared" si="92"/>
        <v>0.002877625199240476</v>
      </c>
      <c r="N412" s="4">
        <f t="shared" si="93"/>
        <v>23943280.470280383</v>
      </c>
      <c r="O412" s="7">
        <f t="shared" si="97"/>
        <v>89.99007412822063</v>
      </c>
    </row>
    <row r="413" spans="1:15" ht="12.75">
      <c r="A413">
        <v>391</v>
      </c>
      <c r="B413" s="3">
        <f t="shared" si="94"/>
        <v>37.633750000000056</v>
      </c>
      <c r="C413" s="3">
        <f t="shared" si="84"/>
        <v>95.58972500000014</v>
      </c>
      <c r="D413" s="11">
        <f t="shared" si="95"/>
        <v>129000</v>
      </c>
      <c r="E413" s="2">
        <f t="shared" si="96"/>
        <v>0.9716525494764197</v>
      </c>
      <c r="F413">
        <f t="shared" si="85"/>
        <v>1</v>
      </c>
      <c r="G413" s="1">
        <f t="shared" si="86"/>
        <v>11.348890312756156</v>
      </c>
      <c r="H413" s="1">
        <f t="shared" si="87"/>
        <v>99.53213151549701</v>
      </c>
      <c r="I413" s="1">
        <f t="shared" si="88"/>
        <v>252.81161404936242</v>
      </c>
      <c r="J413" s="3">
        <f t="shared" si="89"/>
        <v>0.012361223868943574</v>
      </c>
      <c r="K413" s="3">
        <f t="shared" si="90"/>
        <v>0.012010814686907796</v>
      </c>
      <c r="L413" s="3">
        <f t="shared" si="91"/>
        <v>10.323534234060691</v>
      </c>
      <c r="M413" s="5">
        <f t="shared" si="92"/>
        <v>0.0028809862978774023</v>
      </c>
      <c r="N413" s="4">
        <f t="shared" si="93"/>
        <v>23971246.491488926</v>
      </c>
      <c r="O413" s="7">
        <f t="shared" si="97"/>
        <v>90.23937516937653</v>
      </c>
    </row>
    <row r="414" spans="1:15" ht="12.75">
      <c r="A414">
        <v>392</v>
      </c>
      <c r="B414" s="3">
        <f t="shared" si="94"/>
        <v>37.730000000000054</v>
      </c>
      <c r="C414" s="3">
        <f t="shared" si="84"/>
        <v>95.83420000000014</v>
      </c>
      <c r="D414" s="11">
        <f t="shared" si="95"/>
        <v>129000</v>
      </c>
      <c r="E414" s="2">
        <f t="shared" si="96"/>
        <v>0.9691738439930616</v>
      </c>
      <c r="F414">
        <f t="shared" si="85"/>
        <v>1</v>
      </c>
      <c r="G414" s="1">
        <f t="shared" si="86"/>
        <v>11.462543272559236</v>
      </c>
      <c r="H414" s="1">
        <f t="shared" si="87"/>
        <v>99.51271411702297</v>
      </c>
      <c r="I414" s="1">
        <f t="shared" si="88"/>
        <v>252.76229385723835</v>
      </c>
      <c r="J414" s="3">
        <f t="shared" si="89"/>
        <v>0.012358812358149668</v>
      </c>
      <c r="K414" s="3">
        <f t="shared" si="90"/>
        <v>0.011977837680336868</v>
      </c>
      <c r="L414" s="3">
        <f t="shared" si="91"/>
        <v>10.3355450487476</v>
      </c>
      <c r="M414" s="5">
        <f t="shared" si="92"/>
        <v>0.002884338153138865</v>
      </c>
      <c r="N414" s="4">
        <f t="shared" si="93"/>
        <v>23999135.603191927</v>
      </c>
      <c r="O414" s="7">
        <f t="shared" si="97"/>
        <v>90.48877546403584</v>
      </c>
    </row>
    <row r="415" spans="1:15" ht="12.75">
      <c r="A415">
        <v>393</v>
      </c>
      <c r="B415" s="3">
        <f t="shared" si="94"/>
        <v>37.82625000000005</v>
      </c>
      <c r="C415" s="3">
        <f t="shared" si="84"/>
        <v>96.07867500000013</v>
      </c>
      <c r="D415" s="11">
        <f t="shared" si="95"/>
        <v>129000</v>
      </c>
      <c r="E415" s="2">
        <f t="shared" si="96"/>
        <v>0.9667077527869724</v>
      </c>
      <c r="F415">
        <f t="shared" si="85"/>
        <v>1</v>
      </c>
      <c r="G415" s="1">
        <f t="shared" si="86"/>
        <v>11.576241964492642</v>
      </c>
      <c r="H415" s="1">
        <f t="shared" si="87"/>
        <v>99.49309790514005</v>
      </c>
      <c r="I415" s="1">
        <f t="shared" si="88"/>
        <v>252.71246867905572</v>
      </c>
      <c r="J415" s="3">
        <f t="shared" si="89"/>
        <v>0.012356376156062429</v>
      </c>
      <c r="K415" s="3">
        <f t="shared" si="90"/>
        <v>0.011945004626417639</v>
      </c>
      <c r="L415" s="3">
        <f t="shared" si="91"/>
        <v>10.347522886427937</v>
      </c>
      <c r="M415" s="5">
        <f t="shared" si="92"/>
        <v>0.002887680805514773</v>
      </c>
      <c r="N415" s="4">
        <f t="shared" si="93"/>
        <v>24026948.142285667</v>
      </c>
      <c r="O415" s="7">
        <f t="shared" si="97"/>
        <v>90.73827611334548</v>
      </c>
    </row>
    <row r="416" spans="1:15" ht="12.75">
      <c r="A416">
        <v>394</v>
      </c>
      <c r="B416" s="3">
        <f t="shared" si="94"/>
        <v>37.92250000000005</v>
      </c>
      <c r="C416" s="3">
        <f t="shared" si="84"/>
        <v>96.32315000000013</v>
      </c>
      <c r="D416" s="11">
        <f t="shared" si="95"/>
        <v>129000</v>
      </c>
      <c r="E416" s="2">
        <f t="shared" si="96"/>
        <v>0.9642541798103559</v>
      </c>
      <c r="F416">
        <f t="shared" si="85"/>
        <v>1</v>
      </c>
      <c r="G416" s="1">
        <f t="shared" si="86"/>
        <v>11.689986892085889</v>
      </c>
      <c r="H416" s="1">
        <f t="shared" si="87"/>
        <v>99.47328263848033</v>
      </c>
      <c r="I416" s="1">
        <f t="shared" si="88"/>
        <v>252.66213790174004</v>
      </c>
      <c r="J416" s="3">
        <f t="shared" si="89"/>
        <v>0.012353915232705579</v>
      </c>
      <c r="K416" s="3">
        <f t="shared" si="90"/>
        <v>0.01191231440015918</v>
      </c>
      <c r="L416" s="3">
        <f t="shared" si="91"/>
        <v>10.359467891054354</v>
      </c>
      <c r="M416" s="5">
        <f t="shared" si="92"/>
        <v>0.0028910142951779592</v>
      </c>
      <c r="N416" s="4">
        <f t="shared" si="93"/>
        <v>24054684.44302821</v>
      </c>
      <c r="O416" s="7">
        <f t="shared" si="97"/>
        <v>90.98787822225123</v>
      </c>
    </row>
    <row r="417" spans="1:15" ht="12.75">
      <c r="A417">
        <v>395</v>
      </c>
      <c r="B417" s="3">
        <f t="shared" si="94"/>
        <v>38.01875000000005</v>
      </c>
      <c r="C417" s="3">
        <f aca="true" t="shared" si="98" ref="C417:C480">2.54*B417</f>
        <v>96.56762500000012</v>
      </c>
      <c r="D417" s="11">
        <f t="shared" si="95"/>
        <v>129000</v>
      </c>
      <c r="E417" s="2">
        <f t="shared" si="96"/>
        <v>0.9618130299880512</v>
      </c>
      <c r="F417">
        <f aca="true" t="shared" si="99" ref="F417:F480">IF(B417&lt;rclb1,0,IF(B417&lt;_reb1,1,2))</f>
        <v>1</v>
      </c>
      <c r="G417" s="1">
        <f aca="true" t="shared" si="100" ref="G417:G480">180/PI()*IF(F417=0,0,IF(F417=1,ASIN((B417-rclb1)/_rad1),PI()/2-ASIN((B417-rclb2)/_rad2)))</f>
        <v>11.803778560622474</v>
      </c>
      <c r="H417" s="1">
        <f aca="true" t="shared" si="101" ref="H417:H480">MIN(hh,IF(F417=0,hh,IF(F417=1,_rad1*COS(G417*PI()/180)+zclb1,_rad2*SIN(G417*PI()/180)+zclb2)))</f>
        <v>99.45326807282972</v>
      </c>
      <c r="I417" s="1">
        <f aca="true" t="shared" si="102" ref="I417:I480">H417*2.54</f>
        <v>252.61130090498747</v>
      </c>
      <c r="J417" s="3">
        <f aca="true" t="shared" si="103" ref="J417:J480">2*deltaR*2.54/100*I417/100</f>
        <v>0.012351429557749363</v>
      </c>
      <c r="K417" s="3">
        <f aca="true" t="shared" si="104" ref="K417:K480">E417*J417</f>
        <v>0.01187976588762289</v>
      </c>
      <c r="L417" s="3">
        <f aca="true" t="shared" si="105" ref="L417:L480">L416+K416</f>
        <v>10.371380205454514</v>
      </c>
      <c r="M417" s="5">
        <f aca="true" t="shared" si="106" ref="M417:M480">Nturn*L417/curr</f>
        <v>0.0028943386619873063</v>
      </c>
      <c r="N417" s="4">
        <f aca="true" t="shared" si="107" ref="N417:N480">1/2*M417*curr^2</f>
        <v>24082344.837065384</v>
      </c>
      <c r="O417" s="7">
        <f t="shared" si="97"/>
        <v>91.23758289954786</v>
      </c>
    </row>
    <row r="418" spans="1:15" ht="12.75">
      <c r="A418">
        <v>396</v>
      </c>
      <c r="B418" s="3">
        <f t="shared" si="94"/>
        <v>38.115000000000045</v>
      </c>
      <c r="C418" s="3">
        <f t="shared" si="98"/>
        <v>96.81210000000011</v>
      </c>
      <c r="D418" s="11">
        <f t="shared" si="95"/>
        <v>129000</v>
      </c>
      <c r="E418" s="2">
        <f t="shared" si="96"/>
        <v>0.9593842092052531</v>
      </c>
      <c r="F418">
        <f t="shared" si="99"/>
        <v>1</v>
      </c>
      <c r="G418" s="1">
        <f t="shared" si="100"/>
        <v>11.917617477162839</v>
      </c>
      <c r="H418" s="1">
        <f t="shared" si="101"/>
        <v>99.43305396111212</v>
      </c>
      <c r="I418" s="1">
        <f t="shared" si="102"/>
        <v>252.5599570612248</v>
      </c>
      <c r="J418" s="3">
        <f t="shared" si="103"/>
        <v>0.012348919100508586</v>
      </c>
      <c r="K418" s="3">
        <f t="shared" si="104"/>
        <v>0.011847357985781076</v>
      </c>
      <c r="L418" s="3">
        <f t="shared" si="105"/>
        <v>10.383259971342136</v>
      </c>
      <c r="M418" s="5">
        <f t="shared" si="106"/>
        <v>0.002897653945490829</v>
      </c>
      <c r="N418" s="4">
        <f t="shared" si="107"/>
        <v>24109929.653456442</v>
      </c>
      <c r="O418" s="7">
        <f t="shared" si="97"/>
        <v>91.48739125792949</v>
      </c>
    </row>
    <row r="419" spans="1:15" ht="12.75">
      <c r="A419">
        <v>397</v>
      </c>
      <c r="B419" s="3">
        <f t="shared" si="94"/>
        <v>38.21125000000004</v>
      </c>
      <c r="C419" s="3">
        <f t="shared" si="98"/>
        <v>97.05657500000011</v>
      </c>
      <c r="D419" s="11">
        <f t="shared" si="95"/>
        <v>129000</v>
      </c>
      <c r="E419" s="2">
        <f t="shared" si="96"/>
        <v>0.9569676242954163</v>
      </c>
      <c r="F419">
        <f t="shared" si="99"/>
        <v>1</v>
      </c>
      <c r="G419" s="1">
        <f t="shared" si="100"/>
        <v>12.031504150567542</v>
      </c>
      <c r="H419" s="1">
        <f t="shared" si="101"/>
        <v>99.41264005337345</v>
      </c>
      <c r="I419" s="1">
        <f t="shared" si="102"/>
        <v>252.50810573556856</v>
      </c>
      <c r="J419" s="3">
        <f t="shared" si="103"/>
        <v>0.012346383829940624</v>
      </c>
      <c r="K419" s="3">
        <f t="shared" si="104"/>
        <v>0.01181508960237762</v>
      </c>
      <c r="L419" s="3">
        <f t="shared" si="105"/>
        <v>10.395107329327917</v>
      </c>
      <c r="M419" s="5">
        <f t="shared" si="106"/>
        <v>0.002900960184928721</v>
      </c>
      <c r="N419" s="4">
        <f t="shared" si="107"/>
        <v>24137439.21869942</v>
      </c>
      <c r="O419" s="7">
        <f t="shared" si="97"/>
        <v>91.73730441404038</v>
      </c>
    </row>
    <row r="420" spans="1:15" ht="12.75">
      <c r="A420">
        <v>398</v>
      </c>
      <c r="B420" s="3">
        <f t="shared" si="94"/>
        <v>38.30750000000004</v>
      </c>
      <c r="C420" s="3">
        <f t="shared" si="98"/>
        <v>97.3010500000001</v>
      </c>
      <c r="D420" s="11">
        <f t="shared" si="95"/>
        <v>129000</v>
      </c>
      <c r="E420" s="2">
        <f t="shared" si="96"/>
        <v>0.9545631830283424</v>
      </c>
      <c r="F420">
        <f t="shared" si="99"/>
        <v>1</v>
      </c>
      <c r="G420" s="1">
        <f t="shared" si="100"/>
        <v>12.145439091520647</v>
      </c>
      <c r="H420" s="1">
        <f t="shared" si="101"/>
        <v>99.39202609676515</v>
      </c>
      <c r="I420" s="1">
        <f t="shared" si="102"/>
        <v>252.45574628578348</v>
      </c>
      <c r="J420" s="3">
        <f t="shared" si="103"/>
        <v>0.012343823714643383</v>
      </c>
      <c r="K420" s="3">
        <f t="shared" si="104"/>
        <v>0.011782959655790725</v>
      </c>
      <c r="L420" s="3">
        <f t="shared" si="105"/>
        <v>10.406922418930295</v>
      </c>
      <c r="M420" s="5">
        <f t="shared" si="106"/>
        <v>0.0029042574192363613</v>
      </c>
      <c r="N420" s="4">
        <f t="shared" si="107"/>
        <v>24164873.856756143</v>
      </c>
      <c r="O420" s="7">
        <f t="shared" si="97"/>
        <v>91.9873234885263</v>
      </c>
    </row>
    <row r="421" spans="1:15" ht="12.75">
      <c r="A421">
        <v>399</v>
      </c>
      <c r="B421" s="3">
        <f t="shared" si="94"/>
        <v>38.40375000000004</v>
      </c>
      <c r="C421" s="3">
        <f t="shared" si="98"/>
        <v>97.5455250000001</v>
      </c>
      <c r="D421" s="11">
        <f t="shared" si="95"/>
        <v>129000</v>
      </c>
      <c r="E421" s="2">
        <f t="shared" si="96"/>
        <v>0.9521707940984468</v>
      </c>
      <c r="F421">
        <f t="shared" si="99"/>
        <v>1</v>
      </c>
      <c r="G421" s="1">
        <f t="shared" si="100"/>
        <v>12.259422812553272</v>
      </c>
      <c r="H421" s="1">
        <f t="shared" si="101"/>
        <v>99.37121183552775</v>
      </c>
      <c r="I421" s="1">
        <f t="shared" si="102"/>
        <v>252.4028780622405</v>
      </c>
      <c r="J421" s="3">
        <f t="shared" si="103"/>
        <v>0.012341238722853247</v>
      </c>
      <c r="K421" s="3">
        <f t="shared" si="104"/>
        <v>0.011750967074897678</v>
      </c>
      <c r="L421" s="3">
        <f t="shared" si="105"/>
        <v>10.418705378586086</v>
      </c>
      <c r="M421" s="5">
        <f t="shared" si="106"/>
        <v>0.00290754568704728</v>
      </c>
      <c r="N421" s="4">
        <f t="shared" si="107"/>
        <v>24192233.889076892</v>
      </c>
      <c r="O421" s="7">
        <f t="shared" si="97"/>
        <v>92.2374496060862</v>
      </c>
    </row>
    <row r="422" spans="1:15" ht="12.75">
      <c r="A422">
        <v>400</v>
      </c>
      <c r="B422" s="3">
        <f t="shared" si="94"/>
        <v>38.500000000000036</v>
      </c>
      <c r="C422" s="3">
        <f t="shared" si="98"/>
        <v>97.79000000000009</v>
      </c>
      <c r="D422" s="11">
        <f t="shared" si="95"/>
        <v>129000</v>
      </c>
      <c r="E422" s="2">
        <f t="shared" si="96"/>
        <v>0.9497903671132009</v>
      </c>
      <c r="F422">
        <f t="shared" si="99"/>
        <v>1</v>
      </c>
      <c r="G422" s="1">
        <f t="shared" si="100"/>
        <v>12.3734558280674</v>
      </c>
      <c r="H422" s="1">
        <f t="shared" si="101"/>
        <v>99.350197010974</v>
      </c>
      <c r="I422" s="1">
        <f t="shared" si="102"/>
        <v>252.34950040787396</v>
      </c>
      <c r="J422" s="3">
        <f t="shared" si="103"/>
        <v>0.012338628822442996</v>
      </c>
      <c r="K422" s="3">
        <f t="shared" si="104"/>
        <v>0.011719110798941655</v>
      </c>
      <c r="L422" s="3">
        <f t="shared" si="105"/>
        <v>10.430456345660984</v>
      </c>
      <c r="M422" s="5">
        <f t="shared" si="106"/>
        <v>0.0029108250266960886</v>
      </c>
      <c r="N422" s="4">
        <f t="shared" si="107"/>
        <v>24219519.634624805</v>
      </c>
      <c r="O422" s="7">
        <f t="shared" si="97"/>
        <v>92.48768389552446</v>
      </c>
    </row>
    <row r="423" spans="1:15" ht="12.75">
      <c r="A423">
        <v>401</v>
      </c>
      <c r="B423" s="3">
        <f t="shared" si="94"/>
        <v>38.59625000000003</v>
      </c>
      <c r="C423" s="3">
        <f t="shared" si="98"/>
        <v>98.03447500000009</v>
      </c>
      <c r="D423" s="11">
        <f t="shared" si="95"/>
        <v>129000</v>
      </c>
      <c r="E423" s="2">
        <f t="shared" si="96"/>
        <v>0.9474218125817465</v>
      </c>
      <c r="F423">
        <f t="shared" si="99"/>
        <v>1</v>
      </c>
      <c r="G423" s="1">
        <f t="shared" si="100"/>
        <v>12.48753865435984</v>
      </c>
      <c r="H423" s="1">
        <f t="shared" si="101"/>
        <v>99.3289813614719</v>
      </c>
      <c r="I423" s="1">
        <f t="shared" si="102"/>
        <v>252.29561265813865</v>
      </c>
      <c r="J423" s="3">
        <f t="shared" si="103"/>
        <v>0.01233599398091969</v>
      </c>
      <c r="K423" s="3">
        <f t="shared" si="104"/>
        <v>0.011687389777400447</v>
      </c>
      <c r="L423" s="3">
        <f t="shared" si="105"/>
        <v>10.442175456459925</v>
      </c>
      <c r="M423" s="5">
        <f t="shared" si="106"/>
        <v>0.002914095476221374</v>
      </c>
      <c r="N423" s="4">
        <f t="shared" si="107"/>
        <v>24246731.409899943</v>
      </c>
      <c r="O423" s="7">
        <f t="shared" si="97"/>
        <v>92.73802748980346</v>
      </c>
    </row>
    <row r="424" spans="1:15" ht="12.75">
      <c r="A424">
        <v>402</v>
      </c>
      <c r="B424" s="3">
        <f t="shared" si="94"/>
        <v>38.69250000000003</v>
      </c>
      <c r="C424" s="3">
        <f t="shared" si="98"/>
        <v>98.27895000000008</v>
      </c>
      <c r="D424" s="11">
        <f t="shared" si="95"/>
        <v>129000</v>
      </c>
      <c r="E424" s="2">
        <f t="shared" si="96"/>
        <v>0.9450650419036826</v>
      </c>
      <c r="F424">
        <f t="shared" si="99"/>
        <v>1</v>
      </c>
      <c r="G424" s="1">
        <f t="shared" si="100"/>
        <v>12.601671809646472</v>
      </c>
      <c r="H424" s="1">
        <f t="shared" si="101"/>
        <v>99.3075646224274</v>
      </c>
      <c r="I424" s="1">
        <f t="shared" si="102"/>
        <v>252.2412141409656</v>
      </c>
      <c r="J424" s="3">
        <f t="shared" si="103"/>
        <v>0.012333334165422514</v>
      </c>
      <c r="K424" s="3">
        <f t="shared" si="104"/>
        <v>0.011655802969857148</v>
      </c>
      <c r="L424" s="3">
        <f t="shared" si="105"/>
        <v>10.453862846237325</v>
      </c>
      <c r="M424" s="5">
        <f t="shared" si="106"/>
        <v>0.002917357073368556</v>
      </c>
      <c r="N424" s="4">
        <f t="shared" si="107"/>
        <v>24273869.528963067</v>
      </c>
      <c r="O424" s="7">
        <f t="shared" si="97"/>
        <v>92.98848152609679</v>
      </c>
    </row>
    <row r="425" spans="1:15" ht="12.75">
      <c r="A425">
        <v>403</v>
      </c>
      <c r="B425" s="3">
        <f t="shared" si="94"/>
        <v>38.78875000000003</v>
      </c>
      <c r="C425" s="3">
        <f t="shared" si="98"/>
        <v>98.52342500000007</v>
      </c>
      <c r="D425" s="11">
        <f t="shared" si="95"/>
        <v>129000</v>
      </c>
      <c r="E425" s="2">
        <f t="shared" si="96"/>
        <v>0.9427199673580159</v>
      </c>
      <c r="F425">
        <f t="shared" si="99"/>
        <v>1</v>
      </c>
      <c r="G425" s="1">
        <f t="shared" si="100"/>
        <v>12.715855814086636</v>
      </c>
      <c r="H425" s="1">
        <f t="shared" si="101"/>
        <v>99.28594652626683</v>
      </c>
      <c r="I425" s="1">
        <f t="shared" si="102"/>
        <v>252.18630417671775</v>
      </c>
      <c r="J425" s="3">
        <f t="shared" si="103"/>
        <v>0.012330649342720615</v>
      </c>
      <c r="K425" s="3">
        <f t="shared" si="104"/>
        <v>0.011624349345872718</v>
      </c>
      <c r="L425" s="3">
        <f t="shared" si="105"/>
        <v>10.465518649207182</v>
      </c>
      <c r="M425" s="5">
        <f t="shared" si="106"/>
        <v>0.002920609855592702</v>
      </c>
      <c r="N425" s="4">
        <f t="shared" si="107"/>
        <v>24300934.303459078</v>
      </c>
      <c r="O425" s="7">
        <f t="shared" si="97"/>
        <v>93.23904714584279</v>
      </c>
    </row>
    <row r="426" spans="1:15" ht="12.75">
      <c r="A426">
        <v>404</v>
      </c>
      <c r="B426" s="3">
        <f t="shared" si="94"/>
        <v>38.885000000000026</v>
      </c>
      <c r="C426" s="3">
        <f t="shared" si="98"/>
        <v>98.76790000000007</v>
      </c>
      <c r="D426" s="11">
        <f t="shared" si="95"/>
        <v>129000</v>
      </c>
      <c r="E426" s="2">
        <f t="shared" si="96"/>
        <v>0.9403865020922784</v>
      </c>
      <c r="F426">
        <f t="shared" si="99"/>
        <v>1</v>
      </c>
      <c r="G426" s="1">
        <f t="shared" si="100"/>
        <v>12.8300911898078</v>
      </c>
      <c r="H426" s="1">
        <f t="shared" si="101"/>
        <v>99.2641268024192</v>
      </c>
      <c r="I426" s="1">
        <f t="shared" si="102"/>
        <v>252.13088207814477</v>
      </c>
      <c r="J426" s="3">
        <f t="shared" si="103"/>
        <v>0.012327939479210888</v>
      </c>
      <c r="K426" s="3">
        <f t="shared" si="104"/>
        <v>0.01159302788486043</v>
      </c>
      <c r="L426" s="3">
        <f t="shared" si="105"/>
        <v>10.477142998553054</v>
      </c>
      <c r="M426" s="5">
        <f t="shared" si="106"/>
        <v>0.0029238538600613174</v>
      </c>
      <c r="N426" s="4">
        <f t="shared" si="107"/>
        <v>24327926.04264019</v>
      </c>
      <c r="O426" s="7">
        <f t="shared" si="97"/>
        <v>93.48972549479863</v>
      </c>
    </row>
    <row r="427" spans="1:15" ht="12.75">
      <c r="A427">
        <v>405</v>
      </c>
      <c r="B427" s="3">
        <f t="shared" si="94"/>
        <v>38.981250000000024</v>
      </c>
      <c r="C427" s="3">
        <f t="shared" si="98"/>
        <v>99.01237500000006</v>
      </c>
      <c r="D427" s="11">
        <f t="shared" si="95"/>
        <v>129000</v>
      </c>
      <c r="E427" s="2">
        <f t="shared" si="96"/>
        <v>0.9380645601118036</v>
      </c>
      <c r="F427">
        <f t="shared" si="99"/>
        <v>1</v>
      </c>
      <c r="G427" s="1">
        <f t="shared" si="100"/>
        <v>12.944378460930414</v>
      </c>
      <c r="H427" s="1">
        <f t="shared" si="101"/>
        <v>99.24210517729819</v>
      </c>
      <c r="I427" s="1">
        <f t="shared" si="102"/>
        <v>252.0749471503374</v>
      </c>
      <c r="J427" s="3">
        <f t="shared" si="103"/>
        <v>0.012325204540915746</v>
      </c>
      <c r="K427" s="3">
        <f t="shared" si="104"/>
        <v>0.011561837575962134</v>
      </c>
      <c r="L427" s="3">
        <f t="shared" si="105"/>
        <v>10.488736026437914</v>
      </c>
      <c r="M427" s="5">
        <f t="shared" si="106"/>
        <v>0.0029270891236570927</v>
      </c>
      <c r="N427" s="4">
        <f t="shared" si="107"/>
        <v>24354845.05338884</v>
      </c>
      <c r="O427" s="7">
        <f t="shared" si="97"/>
        <v>93.74051772309491</v>
      </c>
    </row>
    <row r="428" spans="1:15" ht="12.75">
      <c r="A428">
        <v>406</v>
      </c>
      <c r="B428" s="3">
        <f t="shared" si="94"/>
        <v>39.07750000000002</v>
      </c>
      <c r="C428" s="3">
        <f t="shared" si="98"/>
        <v>99.25685000000006</v>
      </c>
      <c r="D428" s="11">
        <f t="shared" si="95"/>
        <v>129000</v>
      </c>
      <c r="E428" s="2">
        <f t="shared" si="96"/>
        <v>0.9357540562691637</v>
      </c>
      <c r="F428">
        <f t="shared" si="99"/>
        <v>1</v>
      </c>
      <c r="G428" s="1">
        <f t="shared" si="100"/>
        <v>13.058718153593018</v>
      </c>
      <c r="H428" s="1">
        <f t="shared" si="101"/>
        <v>99.21988137428377</v>
      </c>
      <c r="I428" s="1">
        <f t="shared" si="102"/>
        <v>252.0184986906808</v>
      </c>
      <c r="J428" s="3">
        <f t="shared" si="103"/>
        <v>0.012322444493480838</v>
      </c>
      <c r="K428" s="3">
        <f t="shared" si="104"/>
        <v>0.011530777417926316</v>
      </c>
      <c r="L428" s="3">
        <f t="shared" si="105"/>
        <v>10.500297864013877</v>
      </c>
      <c r="M428" s="5">
        <f t="shared" si="106"/>
        <v>0.0029303156829806167</v>
      </c>
      <c r="N428" s="4">
        <f t="shared" si="107"/>
        <v>24381691.640240222</v>
      </c>
      <c r="O428" s="7">
        <f t="shared" si="97"/>
        <v>93.99142498529073</v>
      </c>
    </row>
    <row r="429" spans="1:15" ht="12.75">
      <c r="A429">
        <v>407</v>
      </c>
      <c r="B429" s="3">
        <f t="shared" si="94"/>
        <v>39.17375000000002</v>
      </c>
      <c r="C429" s="3">
        <f t="shared" si="98"/>
        <v>99.50132500000005</v>
      </c>
      <c r="D429" s="11">
        <f t="shared" si="95"/>
        <v>129000</v>
      </c>
      <c r="E429" s="2">
        <f t="shared" si="96"/>
        <v>0.9334549062537604</v>
      </c>
      <c r="F429">
        <f t="shared" si="99"/>
        <v>1</v>
      </c>
      <c r="G429" s="1">
        <f t="shared" si="100"/>
        <v>13.173110795977571</v>
      </c>
      <c r="H429" s="1">
        <f t="shared" si="101"/>
        <v>99.19745511370387</v>
      </c>
      <c r="I429" s="1">
        <f t="shared" si="102"/>
        <v>251.96153598880784</v>
      </c>
      <c r="J429" s="3">
        <f t="shared" si="103"/>
        <v>0.01231965930217276</v>
      </c>
      <c r="K429" s="3">
        <f t="shared" si="104"/>
        <v>0.01149984641898794</v>
      </c>
      <c r="L429" s="3">
        <f t="shared" si="105"/>
        <v>10.511828641431803</v>
      </c>
      <c r="M429" s="5">
        <f t="shared" si="106"/>
        <v>0.0029335335743530615</v>
      </c>
      <c r="N429" s="4">
        <f t="shared" si="107"/>
        <v>24408466.10540465</v>
      </c>
      <c r="O429" s="7">
        <f t="shared" si="97"/>
        <v>94.24244844042921</v>
      </c>
    </row>
    <row r="430" spans="1:15" ht="12.75">
      <c r="A430">
        <v>408</v>
      </c>
      <c r="B430" s="3">
        <f t="shared" si="94"/>
        <v>39.27000000000002</v>
      </c>
      <c r="C430" s="3">
        <f t="shared" si="98"/>
        <v>99.74580000000005</v>
      </c>
      <c r="D430" s="11">
        <f t="shared" si="95"/>
        <v>129000</v>
      </c>
      <c r="E430" s="2">
        <f t="shared" si="96"/>
        <v>0.9311670265815699</v>
      </c>
      <c r="F430">
        <f t="shared" si="99"/>
        <v>1</v>
      </c>
      <c r="G430" s="1">
        <f t="shared" si="100"/>
        <v>13.287556918335001</v>
      </c>
      <c r="H430" s="1">
        <f t="shared" si="101"/>
        <v>99.1748261128154</v>
      </c>
      <c r="I430" s="1">
        <f t="shared" si="102"/>
        <v>251.9040583265511</v>
      </c>
      <c r="J430" s="3">
        <f t="shared" si="103"/>
        <v>0.012316848931876716</v>
      </c>
      <c r="K430" s="3">
        <f t="shared" si="104"/>
        <v>0.011469043596750028</v>
      </c>
      <c r="L430" s="3">
        <f t="shared" si="105"/>
        <v>10.523328487850792</v>
      </c>
      <c r="M430" s="5">
        <f t="shared" si="106"/>
        <v>0.0029367428338188256</v>
      </c>
      <c r="N430" s="4">
        <f t="shared" si="107"/>
        <v>24435168.748789538</v>
      </c>
      <c r="O430" s="7">
        <f t="shared" si="97"/>
        <v>94.4935892520937</v>
      </c>
    </row>
    <row r="431" spans="1:15" ht="12.75">
      <c r="A431">
        <v>409</v>
      </c>
      <c r="B431" s="3">
        <f t="shared" si="94"/>
        <v>39.366250000000015</v>
      </c>
      <c r="C431" s="3">
        <f t="shared" si="98"/>
        <v>99.99027500000004</v>
      </c>
      <c r="D431" s="11">
        <f t="shared" si="95"/>
        <v>129000</v>
      </c>
      <c r="E431" s="2">
        <f t="shared" si="96"/>
        <v>0.928890334585038</v>
      </c>
      <c r="F431">
        <f t="shared" si="99"/>
        <v>1</v>
      </c>
      <c r="G431" s="1">
        <f t="shared" si="100"/>
        <v>13.402057053011024</v>
      </c>
      <c r="H431" s="1">
        <f t="shared" si="101"/>
        <v>99.15199408578528</v>
      </c>
      <c r="I431" s="1">
        <f t="shared" si="102"/>
        <v>251.8460649778946</v>
      </c>
      <c r="J431" s="3">
        <f t="shared" si="103"/>
        <v>0.012314013347094154</v>
      </c>
      <c r="K431" s="3">
        <f t="shared" si="104"/>
        <v>0.011438367978066912</v>
      </c>
      <c r="L431" s="3">
        <f t="shared" si="105"/>
        <v>10.534797531447541</v>
      </c>
      <c r="M431" s="5">
        <f t="shared" si="106"/>
        <v>0.0029399434971481508</v>
      </c>
      <c r="N431" s="4">
        <f t="shared" si="107"/>
        <v>24461799.86802119</v>
      </c>
      <c r="O431" s="7">
        <f t="shared" si="97"/>
        <v>94.7448485884643</v>
      </c>
    </row>
    <row r="432" spans="1:15" ht="12.75">
      <c r="A432">
        <v>410</v>
      </c>
      <c r="B432" s="3">
        <f t="shared" si="94"/>
        <v>39.46250000000001</v>
      </c>
      <c r="C432" s="3">
        <f t="shared" si="98"/>
        <v>100.23475000000003</v>
      </c>
      <c r="D432" s="11">
        <f t="shared" si="95"/>
        <v>129000</v>
      </c>
      <c r="E432" s="2">
        <f t="shared" si="96"/>
        <v>0.9266247484031233</v>
      </c>
      <c r="F432">
        <f t="shared" si="99"/>
        <v>1</v>
      </c>
      <c r="G432" s="1">
        <f t="shared" si="100"/>
        <v>13.516611734472177</v>
      </c>
      <c r="H432" s="1">
        <f t="shared" si="101"/>
        <v>99.12895874367115</v>
      </c>
      <c r="I432" s="1">
        <f t="shared" si="102"/>
        <v>251.78755520892472</v>
      </c>
      <c r="J432" s="3">
        <f t="shared" si="103"/>
        <v>0.012311152511940373</v>
      </c>
      <c r="K432" s="3">
        <f t="shared" si="104"/>
        <v>0.011407818598929226</v>
      </c>
      <c r="L432" s="3">
        <f t="shared" si="105"/>
        <v>10.546235899425609</v>
      </c>
      <c r="M432" s="5">
        <f t="shared" si="106"/>
        <v>0.0029431355998397048</v>
      </c>
      <c r="N432" s="4">
        <f t="shared" si="107"/>
        <v>24488359.758466262</v>
      </c>
      <c r="O432" s="7">
        <f t="shared" si="97"/>
        <v>94.99622762237506</v>
      </c>
    </row>
    <row r="433" spans="1:15" ht="12.75">
      <c r="A433">
        <v>411</v>
      </c>
      <c r="B433" s="3">
        <f t="shared" si="94"/>
        <v>39.55875000000001</v>
      </c>
      <c r="C433" s="3">
        <f t="shared" si="98"/>
        <v>100.47922500000003</v>
      </c>
      <c r="D433" s="11">
        <f t="shared" si="95"/>
        <v>129000</v>
      </c>
      <c r="E433" s="2">
        <f t="shared" si="96"/>
        <v>0.9243701869714855</v>
      </c>
      <c r="F433">
        <f t="shared" si="99"/>
        <v>1</v>
      </c>
      <c r="G433" s="1">
        <f t="shared" si="100"/>
        <v>13.631221499332115</v>
      </c>
      <c r="H433" s="1">
        <f t="shared" si="101"/>
        <v>99.10571979440178</v>
      </c>
      <c r="I433" s="1">
        <f t="shared" si="102"/>
        <v>251.72852827778053</v>
      </c>
      <c r="J433" s="3">
        <f t="shared" si="103"/>
        <v>0.012308266390142077</v>
      </c>
      <c r="K433" s="3">
        <f t="shared" si="104"/>
        <v>0.011377394504350482</v>
      </c>
      <c r="L433" s="3">
        <f t="shared" si="105"/>
        <v>10.557643718024538</v>
      </c>
      <c r="M433" s="5">
        <f t="shared" si="106"/>
        <v>0.0029463191771231267</v>
      </c>
      <c r="N433" s="4">
        <f t="shared" si="107"/>
        <v>24514848.713252977</v>
      </c>
      <c r="O433" s="7">
        <f t="shared" si="97"/>
        <v>95.24772753137167</v>
      </c>
    </row>
    <row r="434" spans="1:15" ht="12.75">
      <c r="A434">
        <v>412</v>
      </c>
      <c r="B434" s="3">
        <f t="shared" si="94"/>
        <v>39.65500000000001</v>
      </c>
      <c r="C434" s="3">
        <f t="shared" si="98"/>
        <v>100.72370000000002</v>
      </c>
      <c r="D434" s="11">
        <f t="shared" si="95"/>
        <v>129000</v>
      </c>
      <c r="E434" s="2">
        <f t="shared" si="96"/>
        <v>0.9221265700128171</v>
      </c>
      <c r="F434">
        <f t="shared" si="99"/>
        <v>1</v>
      </c>
      <c r="G434" s="1">
        <f t="shared" si="100"/>
        <v>13.745886886378159</v>
      </c>
      <c r="H434" s="1">
        <f t="shared" si="101"/>
        <v>99.08227694275719</v>
      </c>
      <c r="I434" s="1">
        <f t="shared" si="102"/>
        <v>251.66898343460326</v>
      </c>
      <c r="J434" s="3">
        <f t="shared" si="103"/>
        <v>0.012305354945034925</v>
      </c>
      <c r="K434" s="3">
        <f t="shared" si="104"/>
        <v>0.011347094748255312</v>
      </c>
      <c r="L434" s="3">
        <f t="shared" si="105"/>
        <v>10.569021112528889</v>
      </c>
      <c r="M434" s="5">
        <f t="shared" si="106"/>
        <v>0.00294949426396155</v>
      </c>
      <c r="N434" s="4">
        <f t="shared" si="107"/>
        <v>24541267.023292076</v>
      </c>
      <c r="O434" s="7">
        <f t="shared" si="97"/>
        <v>95.49934949776967</v>
      </c>
    </row>
    <row r="435" spans="1:15" ht="12.75">
      <c r="A435">
        <v>413</v>
      </c>
      <c r="B435" s="3">
        <f t="shared" si="94"/>
        <v>39.751250000000006</v>
      </c>
      <c r="C435" s="3">
        <f t="shared" si="98"/>
        <v>100.96817500000002</v>
      </c>
      <c r="D435" s="11">
        <f t="shared" si="95"/>
        <v>129000</v>
      </c>
      <c r="E435" s="2">
        <f t="shared" si="96"/>
        <v>0.9198938180273138</v>
      </c>
      <c r="F435">
        <f t="shared" si="99"/>
        <v>1</v>
      </c>
      <c r="G435" s="1">
        <f t="shared" si="100"/>
        <v>13.860608436598078</v>
      </c>
      <c r="H435" s="1">
        <f t="shared" si="101"/>
        <v>99.05862989034853</v>
      </c>
      <c r="I435" s="1">
        <f t="shared" si="102"/>
        <v>251.60891992148527</v>
      </c>
      <c r="J435" s="3">
        <f t="shared" si="103"/>
        <v>0.012302418139561021</v>
      </c>
      <c r="K435" s="3">
        <f t="shared" si="104"/>
        <v>0.011316918393369272</v>
      </c>
      <c r="L435" s="3">
        <f t="shared" si="105"/>
        <v>10.580368207277145</v>
      </c>
      <c r="M435" s="5">
        <f t="shared" si="106"/>
        <v>0.002952660895054087</v>
      </c>
      <c r="N435" s="4">
        <f t="shared" si="107"/>
        <v>24567614.97729753</v>
      </c>
      <c r="O435" s="7">
        <f t="shared" si="97"/>
        <v>95.75109470871334</v>
      </c>
    </row>
    <row r="436" spans="1:15" ht="12.75">
      <c r="A436">
        <v>414</v>
      </c>
      <c r="B436" s="3">
        <f t="shared" si="94"/>
        <v>39.847500000000004</v>
      </c>
      <c r="C436" s="3">
        <f t="shared" si="98"/>
        <v>101.21265000000001</v>
      </c>
      <c r="D436" s="11">
        <f t="shared" si="95"/>
        <v>129000</v>
      </c>
      <c r="E436" s="2">
        <f t="shared" si="96"/>
        <v>0.9176718522832865</v>
      </c>
      <c r="F436">
        <f t="shared" si="99"/>
        <v>1</v>
      </c>
      <c r="G436" s="1">
        <f t="shared" si="100"/>
        <v>13.975386693207163</v>
      </c>
      <c r="H436" s="1">
        <f t="shared" si="101"/>
        <v>99.03477833559764</v>
      </c>
      <c r="I436" s="1">
        <f t="shared" si="102"/>
        <v>251.54833697241799</v>
      </c>
      <c r="J436" s="3">
        <f t="shared" si="103"/>
        <v>0.012299455936266378</v>
      </c>
      <c r="K436" s="3">
        <f t="shared" si="104"/>
        <v>0.011286864511110231</v>
      </c>
      <c r="L436" s="3">
        <f t="shared" si="105"/>
        <v>10.591685125670514</v>
      </c>
      <c r="M436" s="5">
        <f t="shared" si="106"/>
        <v>0.0029558191048382827</v>
      </c>
      <c r="N436" s="4">
        <f t="shared" si="107"/>
        <v>24593892.861806933</v>
      </c>
      <c r="O436" s="7">
        <f t="shared" si="97"/>
        <v>96.002964356235</v>
      </c>
    </row>
    <row r="437" spans="1:15" ht="12.75">
      <c r="A437">
        <v>415</v>
      </c>
      <c r="B437" s="3">
        <f t="shared" si="94"/>
        <v>39.94375</v>
      </c>
      <c r="C437" s="3">
        <f t="shared" si="98"/>
        <v>101.457125</v>
      </c>
      <c r="D437" s="11">
        <f t="shared" si="95"/>
        <v>129000</v>
      </c>
      <c r="E437" s="2">
        <f t="shared" si="96"/>
        <v>0.9154605948079051</v>
      </c>
      <c r="F437">
        <f t="shared" si="99"/>
        <v>1</v>
      </c>
      <c r="G437" s="1">
        <f t="shared" si="100"/>
        <v>14.090222201675527</v>
      </c>
      <c r="H437" s="1">
        <f t="shared" si="101"/>
        <v>99.01072197371646</v>
      </c>
      <c r="I437" s="1">
        <f t="shared" si="102"/>
        <v>251.4872338132398</v>
      </c>
      <c r="J437" s="3">
        <f t="shared" si="103"/>
        <v>0.01229646829729836</v>
      </c>
      <c r="K437" s="3">
        <f t="shared" si="104"/>
        <v>0.011256932181481305</v>
      </c>
      <c r="L437" s="3">
        <f t="shared" si="105"/>
        <v>10.602971990181624</v>
      </c>
      <c r="M437" s="5">
        <f t="shared" si="106"/>
        <v>0.0029589689274925465</v>
      </c>
      <c r="N437" s="4">
        <f t="shared" si="107"/>
        <v>24620100.961201735</v>
      </c>
      <c r="O437" s="7">
        <f t="shared" si="97"/>
        <v>96.25495963731493</v>
      </c>
    </row>
    <row r="438" spans="1:15" ht="12.75">
      <c r="A438">
        <v>416</v>
      </c>
      <c r="B438" s="3">
        <f t="shared" si="94"/>
        <v>40.04</v>
      </c>
      <c r="C438" s="3">
        <f t="shared" si="98"/>
        <v>101.7016</v>
      </c>
      <c r="D438" s="11">
        <f t="shared" si="95"/>
        <v>129000</v>
      </c>
      <c r="E438" s="2">
        <f t="shared" si="96"/>
        <v>0.9132599683780787</v>
      </c>
      <c r="F438">
        <f t="shared" si="99"/>
        <v>1</v>
      </c>
      <c r="G438" s="1">
        <f t="shared" si="100"/>
        <v>14.205115509755705</v>
      </c>
      <c r="H438" s="1">
        <f t="shared" si="101"/>
        <v>98.98646049668594</v>
      </c>
      <c r="I438" s="1">
        <f t="shared" si="102"/>
        <v>251.42560966158229</v>
      </c>
      <c r="J438" s="3">
        <f t="shared" si="103"/>
        <v>0.012293455184403066</v>
      </c>
      <c r="K438" s="3">
        <f t="shared" si="104"/>
        <v>0.011227120492965271</v>
      </c>
      <c r="L438" s="3">
        <f t="shared" si="105"/>
        <v>10.614228922363106</v>
      </c>
      <c r="M438" s="5">
        <f t="shared" si="106"/>
        <v>0.002962110396938541</v>
      </c>
      <c r="N438" s="4">
        <f t="shared" si="107"/>
        <v>24646239.557727132</v>
      </c>
      <c r="O438" s="7">
        <f t="shared" si="97"/>
        <v>96.50708175394197</v>
      </c>
    </row>
    <row r="439" spans="1:15" ht="12.75">
      <c r="A439">
        <v>417</v>
      </c>
      <c r="B439" s="3">
        <f t="shared" si="94"/>
        <v>40.13625</v>
      </c>
      <c r="C439" s="3">
        <f t="shared" si="98"/>
        <v>101.946075</v>
      </c>
      <c r="D439" s="11">
        <f t="shared" si="95"/>
        <v>129000</v>
      </c>
      <c r="E439" s="2">
        <f t="shared" si="96"/>
        <v>0.9110698965114645</v>
      </c>
      <c r="F439">
        <f t="shared" si="99"/>
        <v>1</v>
      </c>
      <c r="G439" s="1">
        <f t="shared" si="100"/>
        <v>14.3200671675105</v>
      </c>
      <c r="H439" s="1">
        <f t="shared" si="101"/>
        <v>98.96199359323484</v>
      </c>
      <c r="I439" s="1">
        <f t="shared" si="102"/>
        <v>251.3634637268165</v>
      </c>
      <c r="J439" s="3">
        <f t="shared" si="103"/>
        <v>0.012290416558922691</v>
      </c>
      <c r="K439" s="3">
        <f t="shared" si="104"/>
        <v>0.011197428542420486</v>
      </c>
      <c r="L439" s="3">
        <f t="shared" si="105"/>
        <v>10.62545604285607</v>
      </c>
      <c r="M439" s="5">
        <f t="shared" si="106"/>
        <v>0.0029652435468435546</v>
      </c>
      <c r="N439" s="4">
        <f t="shared" si="107"/>
        <v>24672308.931511797</v>
      </c>
      <c r="O439" s="7">
        <f t="shared" si="97"/>
        <v>96.75933191317465</v>
      </c>
    </row>
    <row r="440" spans="1:15" ht="12.75">
      <c r="A440">
        <v>418</v>
      </c>
      <c r="B440" s="3">
        <f t="shared" si="94"/>
        <v>40.232499999999995</v>
      </c>
      <c r="C440" s="3">
        <f t="shared" si="98"/>
        <v>102.19054999999999</v>
      </c>
      <c r="D440" s="11">
        <f t="shared" si="95"/>
        <v>129000</v>
      </c>
      <c r="E440" s="2">
        <f t="shared" si="96"/>
        <v>0.9088903034576093</v>
      </c>
      <c r="F440">
        <f t="shared" si="99"/>
        <v>1</v>
      </c>
      <c r="G440" s="1">
        <f t="shared" si="100"/>
        <v>14.43507772734111</v>
      </c>
      <c r="H440" s="1">
        <f t="shared" si="101"/>
        <v>98.93732094881815</v>
      </c>
      <c r="I440" s="1">
        <f t="shared" si="102"/>
        <v>251.3007952099981</v>
      </c>
      <c r="J440" s="3">
        <f t="shared" si="103"/>
        <v>0.012287352381792857</v>
      </c>
      <c r="K440" s="3">
        <f t="shared" si="104"/>
        <v>0.011167855434978289</v>
      </c>
      <c r="L440" s="3">
        <f t="shared" si="105"/>
        <v>10.63665347139849</v>
      </c>
      <c r="M440" s="5">
        <f t="shared" si="106"/>
        <v>0.0029683684106228347</v>
      </c>
      <c r="N440" s="4">
        <f t="shared" si="107"/>
        <v>24698309.360587295</v>
      </c>
      <c r="O440" s="7">
        <f t="shared" si="97"/>
        <v>97.01171132720283</v>
      </c>
    </row>
    <row r="441" spans="1:15" ht="12.75">
      <c r="A441">
        <v>419</v>
      </c>
      <c r="B441" s="3">
        <f t="shared" si="94"/>
        <v>40.32874999999999</v>
      </c>
      <c r="C441" s="3">
        <f t="shared" si="98"/>
        <v>102.43502499999998</v>
      </c>
      <c r="D441" s="11">
        <f t="shared" si="95"/>
        <v>129000</v>
      </c>
      <c r="E441" s="2">
        <f t="shared" si="96"/>
        <v>0.9067211141892141</v>
      </c>
      <c r="F441">
        <f t="shared" si="99"/>
        <v>1</v>
      </c>
      <c r="G441" s="1">
        <f t="shared" si="100"/>
        <v>14.550147744015566</v>
      </c>
      <c r="H441" s="1">
        <f t="shared" si="101"/>
        <v>98.91244224559524</v>
      </c>
      <c r="I441" s="1">
        <f t="shared" si="102"/>
        <v>251.23760330381194</v>
      </c>
      <c r="J441" s="3">
        <f t="shared" si="103"/>
        <v>0.012284262613539884</v>
      </c>
      <c r="K441" s="3">
        <f t="shared" si="104"/>
        <v>0.011138400283941792</v>
      </c>
      <c r="L441" s="3">
        <f t="shared" si="105"/>
        <v>10.64782132683347</v>
      </c>
      <c r="M441" s="5">
        <f t="shared" si="106"/>
        <v>0.0029714850214418984</v>
      </c>
      <c r="N441" s="4">
        <f t="shared" si="107"/>
        <v>24724241.120907318</v>
      </c>
      <c r="O441" s="7">
        <f t="shared" si="97"/>
        <v>97.26422121341017</v>
      </c>
    </row>
    <row r="442" spans="1:15" ht="12.75">
      <c r="A442">
        <v>420</v>
      </c>
      <c r="B442" s="3">
        <f t="shared" si="94"/>
        <v>40.42499999999999</v>
      </c>
      <c r="C442" s="3">
        <f t="shared" si="98"/>
        <v>102.67949999999998</v>
      </c>
      <c r="D442" s="11">
        <f t="shared" si="95"/>
        <v>129000</v>
      </c>
      <c r="E442" s="2">
        <f t="shared" si="96"/>
        <v>0.9045622543935258</v>
      </c>
      <c r="F442">
        <f t="shared" si="99"/>
        <v>1</v>
      </c>
      <c r="G442" s="1">
        <f t="shared" si="100"/>
        <v>14.665277774697381</v>
      </c>
      <c r="H442" s="1">
        <f t="shared" si="101"/>
        <v>98.88735716240771</v>
      </c>
      <c r="I442" s="1">
        <f t="shared" si="102"/>
        <v>251.1738871925156</v>
      </c>
      <c r="J442" s="3">
        <f t="shared" si="103"/>
        <v>0.01228114721427805</v>
      </c>
      <c r="K442" s="3">
        <f t="shared" si="104"/>
        <v>0.01110906221068612</v>
      </c>
      <c r="L442" s="3">
        <f t="shared" si="105"/>
        <v>10.658959727117411</v>
      </c>
      <c r="M442" s="5">
        <f t="shared" si="106"/>
        <v>0.0029745934122188122</v>
      </c>
      <c r="N442" s="4">
        <f t="shared" si="107"/>
        <v>24750104.486366626</v>
      </c>
      <c r="O442" s="7">
        <f t="shared" si="97"/>
        <v>97.51686279443697</v>
      </c>
    </row>
    <row r="443" spans="1:15" ht="12.75">
      <c r="A443">
        <v>421</v>
      </c>
      <c r="B443" s="3">
        <f t="shared" si="94"/>
        <v>40.52124999999999</v>
      </c>
      <c r="C443" s="3">
        <f t="shared" si="98"/>
        <v>102.92397499999997</v>
      </c>
      <c r="D443" s="11">
        <f t="shared" si="95"/>
        <v>129000</v>
      </c>
      <c r="E443" s="2">
        <f t="shared" si="96"/>
        <v>0.9024136504638499</v>
      </c>
      <c r="F443">
        <f t="shared" si="99"/>
        <v>1</v>
      </c>
      <c r="G443" s="1">
        <f t="shared" si="100"/>
        <v>14.780468378974588</v>
      </c>
      <c r="H443" s="1">
        <f t="shared" si="101"/>
        <v>98.86206537475687</v>
      </c>
      <c r="I443" s="1">
        <f t="shared" si="102"/>
        <v>251.10964605188244</v>
      </c>
      <c r="J443" s="3">
        <f t="shared" si="103"/>
        <v>0.01227800614370679</v>
      </c>
      <c r="K443" s="3">
        <f t="shared" si="104"/>
        <v>0.011079840344560022</v>
      </c>
      <c r="L443" s="3">
        <f t="shared" si="105"/>
        <v>10.670068789328097</v>
      </c>
      <c r="M443" s="5">
        <f t="shared" si="106"/>
        <v>0.0029776936156264457</v>
      </c>
      <c r="N443" s="4">
        <f t="shared" si="107"/>
        <v>24775899.72881984</v>
      </c>
      <c r="O443" s="7">
        <f t="shared" si="97"/>
        <v>97.76963729824392</v>
      </c>
    </row>
    <row r="444" spans="1:15" ht="12.75">
      <c r="A444">
        <v>422</v>
      </c>
      <c r="B444" s="3">
        <f t="shared" si="94"/>
        <v>40.617499999999986</v>
      </c>
      <c r="C444" s="3">
        <f t="shared" si="98"/>
        <v>103.16844999999996</v>
      </c>
      <c r="D444" s="11">
        <f t="shared" si="95"/>
        <v>129000</v>
      </c>
      <c r="E444" s="2">
        <f t="shared" si="96"/>
        <v>0.9002752294911868</v>
      </c>
      <c r="F444">
        <f t="shared" si="99"/>
        <v>1</v>
      </c>
      <c r="G444" s="1">
        <f t="shared" si="100"/>
        <v>14.895720118888969</v>
      </c>
      <c r="H444" s="1">
        <f t="shared" si="101"/>
        <v>98.83656655478109</v>
      </c>
      <c r="I444" s="1">
        <f t="shared" si="102"/>
        <v>251.04487904914396</v>
      </c>
      <c r="J444" s="3">
        <f t="shared" si="103"/>
        <v>0.012274839361107895</v>
      </c>
      <c r="K444" s="3">
        <f t="shared" si="104"/>
        <v>0.011050733822788861</v>
      </c>
      <c r="L444" s="3">
        <f t="shared" si="105"/>
        <v>10.681148629672657</v>
      </c>
      <c r="M444" s="5">
        <f t="shared" si="106"/>
        <v>0.002980785664094695</v>
      </c>
      <c r="N444" s="4">
        <f t="shared" si="107"/>
        <v>24801627.11809991</v>
      </c>
      <c r="O444" s="7">
        <f t="shared" si="97"/>
        <v>98.02254595817617</v>
      </c>
    </row>
    <row r="445" spans="1:15" ht="12.75">
      <c r="A445">
        <v>423</v>
      </c>
      <c r="B445" s="3">
        <f t="shared" si="94"/>
        <v>40.71374999999998</v>
      </c>
      <c r="C445" s="3">
        <f t="shared" si="98"/>
        <v>103.41292499999996</v>
      </c>
      <c r="D445" s="11">
        <f t="shared" si="95"/>
        <v>129000</v>
      </c>
      <c r="E445" s="2">
        <f t="shared" si="96"/>
        <v>0.898146919255983</v>
      </c>
      <c r="F445">
        <f t="shared" si="99"/>
        <v>1</v>
      </c>
      <c r="G445" s="1">
        <f t="shared" si="100"/>
        <v>15.01103355896565</v>
      </c>
      <c r="H445" s="1">
        <f t="shared" si="101"/>
        <v>98.81086037123261</v>
      </c>
      <c r="I445" s="1">
        <f t="shared" si="102"/>
        <v>250.97958534293082</v>
      </c>
      <c r="J445" s="3">
        <f t="shared" si="103"/>
        <v>0.012271646825342602</v>
      </c>
      <c r="K445" s="3">
        <f t="shared" si="104"/>
        <v>0.011021741790378922</v>
      </c>
      <c r="L445" s="3">
        <f t="shared" si="105"/>
        <v>10.692199363495446</v>
      </c>
      <c r="M445" s="5">
        <f t="shared" si="106"/>
        <v>0.0029838695898126827</v>
      </c>
      <c r="N445" s="4">
        <f t="shared" si="107"/>
        <v>24827286.922036428</v>
      </c>
      <c r="O445" s="7">
        <f t="shared" si="97"/>
        <v>98.27559001302836</v>
      </c>
    </row>
    <row r="446" spans="1:15" ht="12.75">
      <c r="A446">
        <v>424</v>
      </c>
      <c r="B446" s="3">
        <f t="shared" si="94"/>
        <v>40.80999999999998</v>
      </c>
      <c r="C446" s="3">
        <f t="shared" si="98"/>
        <v>103.65739999999995</v>
      </c>
      <c r="D446" s="11">
        <f t="shared" si="95"/>
        <v>129000</v>
      </c>
      <c r="E446" s="2">
        <f t="shared" si="96"/>
        <v>0.896028648220002</v>
      </c>
      <c r="F446">
        <f t="shared" si="99"/>
        <v>1</v>
      </c>
      <c r="G446" s="1">
        <f t="shared" si="100"/>
        <v>15.126409266242998</v>
      </c>
      <c r="H446" s="1">
        <f t="shared" si="101"/>
        <v>98.7849464894542</v>
      </c>
      <c r="I446" s="1">
        <f t="shared" si="102"/>
        <v>250.91376408321366</v>
      </c>
      <c r="J446" s="3">
        <f t="shared" si="103"/>
        <v>0.012268428494848731</v>
      </c>
      <c r="K446" s="3">
        <f t="shared" si="104"/>
        <v>0.010992863400023064</v>
      </c>
      <c r="L446" s="3">
        <f t="shared" si="105"/>
        <v>10.703221105285825</v>
      </c>
      <c r="M446" s="5">
        <f t="shared" si="106"/>
        <v>0.002986945424730928</v>
      </c>
      <c r="N446" s="4">
        <f t="shared" si="107"/>
        <v>24852879.406473685</v>
      </c>
      <c r="O446" s="7">
        <f t="shared" si="97"/>
        <v>98.52877070711018</v>
      </c>
    </row>
    <row r="447" spans="1:15" ht="12.75">
      <c r="A447">
        <v>425</v>
      </c>
      <c r="B447" s="3">
        <f t="shared" si="94"/>
        <v>40.90624999999998</v>
      </c>
      <c r="C447" s="3">
        <f t="shared" si="98"/>
        <v>103.90187499999995</v>
      </c>
      <c r="D447" s="11">
        <f t="shared" si="95"/>
        <v>129000</v>
      </c>
      <c r="E447" s="2">
        <f t="shared" si="96"/>
        <v>0.893920345518308</v>
      </c>
      <c r="F447">
        <f t="shared" si="99"/>
        <v>1</v>
      </c>
      <c r="G447" s="1">
        <f t="shared" si="100"/>
        <v>15.241847810302767</v>
      </c>
      <c r="H447" s="1">
        <f t="shared" si="101"/>
        <v>98.7588245713554</v>
      </c>
      <c r="I447" s="1">
        <f t="shared" si="102"/>
        <v>250.84741441124274</v>
      </c>
      <c r="J447" s="3">
        <f t="shared" si="103"/>
        <v>0.012265184327637712</v>
      </c>
      <c r="K447" s="3">
        <f t="shared" si="104"/>
        <v>0.01096409781200764</v>
      </c>
      <c r="L447" s="3">
        <f t="shared" si="105"/>
        <v>10.714213968685849</v>
      </c>
      <c r="M447" s="5">
        <f t="shared" si="106"/>
        <v>0.002990013200563493</v>
      </c>
      <c r="N447" s="4">
        <f t="shared" si="107"/>
        <v>24878404.835288543</v>
      </c>
      <c r="O447" s="7">
        <f t="shared" si="97"/>
        <v>98.78208929031254</v>
      </c>
    </row>
    <row r="448" spans="1:15" ht="12.75">
      <c r="A448">
        <v>426</v>
      </c>
      <c r="B448" s="3">
        <f t="shared" si="94"/>
        <v>41.002499999999976</v>
      </c>
      <c r="C448" s="3">
        <f t="shared" si="98"/>
        <v>104.14634999999994</v>
      </c>
      <c r="D448" s="11">
        <f t="shared" si="95"/>
        <v>129000</v>
      </c>
      <c r="E448" s="2">
        <f t="shared" si="96"/>
        <v>0.8918219409513636</v>
      </c>
      <c r="F448">
        <f t="shared" si="99"/>
        <v>1</v>
      </c>
      <c r="G448" s="1">
        <f t="shared" si="100"/>
        <v>15.357349763300622</v>
      </c>
      <c r="H448" s="1">
        <f t="shared" si="101"/>
        <v>98.73249427538855</v>
      </c>
      <c r="I448" s="1">
        <f t="shared" si="102"/>
        <v>250.7805354594869</v>
      </c>
      <c r="J448" s="3">
        <f t="shared" si="103"/>
        <v>0.012261914281291612</v>
      </c>
      <c r="K448" s="3">
        <f t="shared" si="104"/>
        <v>0.010935444194120729</v>
      </c>
      <c r="L448" s="3">
        <f t="shared" si="105"/>
        <v>10.725178066497856</v>
      </c>
      <c r="M448" s="5">
        <f t="shared" si="106"/>
        <v>0.0029930729487900993</v>
      </c>
      <c r="N448" s="4">
        <f t="shared" si="107"/>
        <v>24903863.470408022</v>
      </c>
      <c r="O448" s="7">
        <f t="shared" si="97"/>
        <v>99.03554701817451</v>
      </c>
    </row>
    <row r="449" spans="1:15" ht="12.75">
      <c r="A449">
        <v>427</v>
      </c>
      <c r="B449" s="3">
        <f t="shared" si="94"/>
        <v>41.098749999999974</v>
      </c>
      <c r="C449" s="3">
        <f t="shared" si="98"/>
        <v>104.39082499999994</v>
      </c>
      <c r="D449" s="11">
        <f t="shared" si="95"/>
        <v>129000</v>
      </c>
      <c r="E449" s="2">
        <f t="shared" si="96"/>
        <v>0.8897333649772386</v>
      </c>
      <c r="F449">
        <f t="shared" si="99"/>
        <v>1</v>
      </c>
      <c r="G449" s="1">
        <f t="shared" si="100"/>
        <v>15.472915699996939</v>
      </c>
      <c r="H449" s="1">
        <f t="shared" si="101"/>
        <v>98.70595525652433</v>
      </c>
      <c r="I449" s="1">
        <f t="shared" si="102"/>
        <v>250.71312635157182</v>
      </c>
      <c r="J449" s="3">
        <f t="shared" si="103"/>
        <v>0.012258618312960103</v>
      </c>
      <c r="K449" s="3">
        <f t="shared" si="104"/>
        <v>0.010906901721561594</v>
      </c>
      <c r="L449" s="3">
        <f t="shared" si="105"/>
        <v>10.736113510691977</v>
      </c>
      <c r="M449" s="5">
        <f t="shared" si="106"/>
        <v>0.002996124700658226</v>
      </c>
      <c r="N449" s="4">
        <f t="shared" si="107"/>
        <v>24929255.57182677</v>
      </c>
      <c r="O449" s="7">
        <f t="shared" si="97"/>
        <v>99.28914515195098</v>
      </c>
    </row>
    <row r="450" spans="1:15" ht="12.75">
      <c r="A450">
        <v>428</v>
      </c>
      <c r="B450" s="3">
        <f t="shared" si="94"/>
        <v>41.19499999999997</v>
      </c>
      <c r="C450" s="3">
        <f t="shared" si="98"/>
        <v>104.63529999999993</v>
      </c>
      <c r="D450" s="11">
        <f t="shared" si="95"/>
        <v>129000</v>
      </c>
      <c r="E450" s="2">
        <f t="shared" si="96"/>
        <v>0.8876545487039276</v>
      </c>
      <c r="F450">
        <f t="shared" si="99"/>
        <v>1</v>
      </c>
      <c r="G450" s="1">
        <f t="shared" si="100"/>
        <v>15.588546197787975</v>
      </c>
      <c r="H450" s="1">
        <f t="shared" si="101"/>
        <v>98.67920716622709</v>
      </c>
      <c r="I450" s="1">
        <f t="shared" si="102"/>
        <v>250.6451862022168</v>
      </c>
      <c r="J450" s="3">
        <f t="shared" si="103"/>
        <v>0.01225529637935739</v>
      </c>
      <c r="K450" s="3">
        <f t="shared" si="104"/>
        <v>0.010878469576851362</v>
      </c>
      <c r="L450" s="3">
        <f t="shared" si="105"/>
        <v>10.747020412413539</v>
      </c>
      <c r="M450" s="5">
        <f t="shared" si="106"/>
        <v>0.0029991684871851737</v>
      </c>
      <c r="N450" s="4">
        <f t="shared" si="107"/>
        <v>24954581.39762424</v>
      </c>
      <c r="O450" s="7">
        <f t="shared" si="97"/>
        <v>99.54288495868099</v>
      </c>
    </row>
    <row r="451" spans="1:15" ht="12.75">
      <c r="A451">
        <v>429</v>
      </c>
      <c r="B451" s="3">
        <f t="shared" si="94"/>
        <v>41.29124999999997</v>
      </c>
      <c r="C451" s="3">
        <f t="shared" si="98"/>
        <v>104.87977499999992</v>
      </c>
      <c r="D451" s="11">
        <f t="shared" si="95"/>
        <v>129000</v>
      </c>
      <c r="E451" s="2">
        <f t="shared" si="96"/>
        <v>0.8855854238817739</v>
      </c>
      <c r="F451">
        <f t="shared" si="99"/>
        <v>1</v>
      </c>
      <c r="G451" s="1">
        <f t="shared" si="100"/>
        <v>15.704241836737276</v>
      </c>
      <c r="H451" s="1">
        <f t="shared" si="101"/>
        <v>98.65224965242984</v>
      </c>
      <c r="I451" s="1">
        <f t="shared" si="102"/>
        <v>250.5767141171718</v>
      </c>
      <c r="J451" s="3">
        <f t="shared" si="103"/>
        <v>0.012251948436759115</v>
      </c>
      <c r="K451" s="3">
        <f t="shared" si="104"/>
        <v>0.010850146949744958</v>
      </c>
      <c r="L451" s="3">
        <f t="shared" si="105"/>
        <v>10.757898881990391</v>
      </c>
      <c r="M451" s="5">
        <f t="shared" si="106"/>
        <v>0.003002204339160109</v>
      </c>
      <c r="N451" s="4">
        <f t="shared" si="107"/>
        <v>24979841.203981686</v>
      </c>
      <c r="O451" s="7">
        <f t="shared" si="97"/>
        <v>99.79676771125666</v>
      </c>
    </row>
    <row r="452" spans="1:15" ht="12.75">
      <c r="A452">
        <v>430</v>
      </c>
      <c r="B452" s="3">
        <f t="shared" si="94"/>
        <v>41.38749999999997</v>
      </c>
      <c r="C452" s="3">
        <f t="shared" si="98"/>
        <v>105.12424999999992</v>
      </c>
      <c r="D452" s="11">
        <f t="shared" si="95"/>
        <v>129000</v>
      </c>
      <c r="E452" s="2">
        <f t="shared" si="96"/>
        <v>0.8835259228960023</v>
      </c>
      <c r="F452">
        <f t="shared" si="99"/>
        <v>1</v>
      </c>
      <c r="G452" s="1">
        <f t="shared" si="100"/>
        <v>15.820003199607523</v>
      </c>
      <c r="H452" s="1">
        <f t="shared" si="101"/>
        <v>98.62508235950885</v>
      </c>
      <c r="I452" s="1">
        <f t="shared" si="102"/>
        <v>250.5077091931525</v>
      </c>
      <c r="J452" s="3">
        <f t="shared" si="103"/>
        <v>0.012248574440999192</v>
      </c>
      <c r="K452" s="3">
        <f t="shared" si="104"/>
        <v>0.010821933037144196</v>
      </c>
      <c r="L452" s="3">
        <f t="shared" si="105"/>
        <v>10.768749028940135</v>
      </c>
      <c r="M452" s="5">
        <f t="shared" si="106"/>
        <v>0.0030052322871460843</v>
      </c>
      <c r="N452" s="4">
        <f t="shared" si="107"/>
        <v>25005035.245198995</v>
      </c>
      <c r="O452" s="7">
        <f t="shared" si="97"/>
        <v>100.05079468849316</v>
      </c>
    </row>
    <row r="453" spans="1:15" ht="12.75">
      <c r="A453">
        <v>431</v>
      </c>
      <c r="B453" s="3">
        <f t="shared" si="94"/>
        <v>41.483749999999965</v>
      </c>
      <c r="C453" s="3">
        <f t="shared" si="98"/>
        <v>105.36872499999991</v>
      </c>
      <c r="D453" s="11">
        <f t="shared" si="95"/>
        <v>129000</v>
      </c>
      <c r="E453" s="2">
        <f t="shared" si="96"/>
        <v>0.8814759787593526</v>
      </c>
      <c r="F453">
        <f t="shared" si="99"/>
        <v>1</v>
      </c>
      <c r="G453" s="1">
        <f t="shared" si="100"/>
        <v>15.935830871892646</v>
      </c>
      <c r="H453" s="1">
        <f t="shared" si="101"/>
        <v>98.59770492825784</v>
      </c>
      <c r="I453" s="1">
        <f t="shared" si="102"/>
        <v>250.43817051777492</v>
      </c>
      <c r="J453" s="3">
        <f t="shared" si="103"/>
        <v>0.012245174347466603</v>
      </c>
      <c r="K453" s="3">
        <f t="shared" si="104"/>
        <v>0.01079382704301204</v>
      </c>
      <c r="L453" s="3">
        <f t="shared" si="105"/>
        <v>10.77957096197728</v>
      </c>
      <c r="M453" s="5">
        <f t="shared" si="106"/>
        <v>0.0030082523614820317</v>
      </c>
      <c r="N453" s="4">
        <f t="shared" si="107"/>
        <v>25030163.773711246</v>
      </c>
      <c r="O453" s="7">
        <f t="shared" si="97"/>
        <v>100.30496717519907</v>
      </c>
    </row>
    <row r="454" spans="1:15" ht="12.75">
      <c r="A454">
        <v>432</v>
      </c>
      <c r="B454" s="3">
        <f t="shared" si="94"/>
        <v>41.57999999999996</v>
      </c>
      <c r="C454" s="3">
        <f t="shared" si="98"/>
        <v>105.6131999999999</v>
      </c>
      <c r="D454" s="11">
        <f t="shared" si="95"/>
        <v>129000</v>
      </c>
      <c r="E454" s="2">
        <f t="shared" si="96"/>
        <v>0.8794355251048173</v>
      </c>
      <c r="F454">
        <f t="shared" si="99"/>
        <v>1</v>
      </c>
      <c r="G454" s="1">
        <f t="shared" si="100"/>
        <v>16.051725441850312</v>
      </c>
      <c r="H454" s="1">
        <f t="shared" si="101"/>
        <v>98.57011699586202</v>
      </c>
      <c r="I454" s="1">
        <f t="shared" si="102"/>
        <v>250.36809716948954</v>
      </c>
      <c r="J454" s="3">
        <f t="shared" si="103"/>
        <v>0.01224174811110219</v>
      </c>
      <c r="K454" s="3">
        <f t="shared" si="104"/>
        <v>0.01076582817828806</v>
      </c>
      <c r="L454" s="3">
        <f t="shared" si="105"/>
        <v>10.790364789020291</v>
      </c>
      <c r="M454" s="5">
        <f t="shared" si="106"/>
        <v>0.003011264592284732</v>
      </c>
      <c r="N454" s="4">
        <f t="shared" si="107"/>
        <v>25055227.040105116</v>
      </c>
      <c r="O454" s="7">
        <f t="shared" si="97"/>
        <v>100.5592864622477</v>
      </c>
    </row>
    <row r="455" spans="1:15" ht="12.75">
      <c r="A455">
        <v>433</v>
      </c>
      <c r="B455" s="3">
        <f t="shared" si="94"/>
        <v>41.67624999999996</v>
      </c>
      <c r="C455" s="3">
        <f t="shared" si="98"/>
        <v>105.8576749999999</v>
      </c>
      <c r="D455" s="11">
        <f t="shared" si="95"/>
        <v>129000</v>
      </c>
      <c r="E455" s="2">
        <f t="shared" si="96"/>
        <v>0.8774044961784782</v>
      </c>
      <c r="F455">
        <f t="shared" si="99"/>
        <v>1</v>
      </c>
      <c r="G455" s="1">
        <f t="shared" si="100"/>
        <v>16.167687500534733</v>
      </c>
      <c r="H455" s="1">
        <f t="shared" si="101"/>
        <v>98.54231819587157</v>
      </c>
      <c r="I455" s="1">
        <f t="shared" si="102"/>
        <v>250.2974882175138</v>
      </c>
      <c r="J455" s="3">
        <f t="shared" si="103"/>
        <v>0.012238295686395338</v>
      </c>
      <c r="K455" s="3">
        <f t="shared" si="104"/>
        <v>0.010737935660804944</v>
      </c>
      <c r="L455" s="3">
        <f t="shared" si="105"/>
        <v>10.801130617198579</v>
      </c>
      <c r="M455" s="5">
        <f t="shared" si="106"/>
        <v>0.003014269009450766</v>
      </c>
      <c r="N455" s="4">
        <f t="shared" si="107"/>
        <v>25080225.2931351</v>
      </c>
      <c r="O455" s="7">
        <f t="shared" si="97"/>
        <v>100.81375384664913</v>
      </c>
    </row>
    <row r="456" spans="1:15" ht="12.75">
      <c r="A456">
        <v>434</v>
      </c>
      <c r="B456" s="3">
        <f t="shared" si="94"/>
        <v>41.77249999999996</v>
      </c>
      <c r="C456" s="3">
        <f t="shared" si="98"/>
        <v>106.1021499999999</v>
      </c>
      <c r="D456" s="11">
        <f t="shared" si="95"/>
        <v>129000</v>
      </c>
      <c r="E456" s="2">
        <f t="shared" si="96"/>
        <v>0.8753828268324448</v>
      </c>
      <c r="F456">
        <f t="shared" si="99"/>
        <v>1</v>
      </c>
      <c r="G456" s="1">
        <f t="shared" si="100"/>
        <v>16.283717641829885</v>
      </c>
      <c r="H456" s="1">
        <f t="shared" si="101"/>
        <v>98.51430815817486</v>
      </c>
      <c r="I456" s="1">
        <f t="shared" si="102"/>
        <v>250.22634272176413</v>
      </c>
      <c r="J456" s="3">
        <f t="shared" si="103"/>
        <v>0.012234817027380655</v>
      </c>
      <c r="K456" s="3">
        <f t="shared" si="104"/>
        <v>0.010710148715206208</v>
      </c>
      <c r="L456" s="3">
        <f t="shared" si="105"/>
        <v>10.811868552859384</v>
      </c>
      <c r="M456" s="5">
        <f t="shared" si="106"/>
        <v>0.0030172656426584324</v>
      </c>
      <c r="N456" s="4">
        <f t="shared" si="107"/>
        <v>25105158.779739488</v>
      </c>
      <c r="O456" s="7">
        <f t="shared" si="97"/>
        <v>101.06837063162307</v>
      </c>
    </row>
    <row r="457" spans="1:15" ht="12.75">
      <c r="A457">
        <v>435</v>
      </c>
      <c r="B457" s="3">
        <f t="shared" si="94"/>
        <v>41.868749999999956</v>
      </c>
      <c r="C457" s="3">
        <f t="shared" si="98"/>
        <v>106.34662499999989</v>
      </c>
      <c r="D457" s="11">
        <f t="shared" si="95"/>
        <v>129000</v>
      </c>
      <c r="E457" s="2">
        <f t="shared" si="96"/>
        <v>0.8733704525178875</v>
      </c>
      <c r="F457">
        <f t="shared" si="99"/>
        <v>1</v>
      </c>
      <c r="G457" s="1">
        <f t="shared" si="100"/>
        <v>16.399816462483006</v>
      </c>
      <c r="H457" s="1">
        <f t="shared" si="101"/>
        <v>98.48608650897125</v>
      </c>
      <c r="I457" s="1">
        <f t="shared" si="102"/>
        <v>250.154659732787</v>
      </c>
      <c r="J457" s="3">
        <f t="shared" si="103"/>
        <v>0.012231312087634621</v>
      </c>
      <c r="K457" s="3">
        <f t="shared" si="104"/>
        <v>0.010682466572864957</v>
      </c>
      <c r="L457" s="3">
        <f t="shared" si="105"/>
        <v>10.82257870157459</v>
      </c>
      <c r="M457" s="5">
        <f t="shared" si="106"/>
        <v>0.003020254521369653</v>
      </c>
      <c r="N457" s="4">
        <f t="shared" si="107"/>
        <v>25130027.7450562</v>
      </c>
      <c r="O457" s="7">
        <f t="shared" si="97"/>
        <v>101.32313812667236</v>
      </c>
    </row>
    <row r="458" spans="1:15" ht="12.75">
      <c r="A458">
        <v>436</v>
      </c>
      <c r="B458" s="3">
        <f t="shared" si="94"/>
        <v>41.964999999999954</v>
      </c>
      <c r="C458" s="3">
        <f t="shared" si="98"/>
        <v>106.59109999999988</v>
      </c>
      <c r="D458" s="11">
        <f t="shared" si="95"/>
        <v>129000</v>
      </c>
      <c r="E458" s="2">
        <f t="shared" si="96"/>
        <v>0.8713673092781675</v>
      </c>
      <c r="F458">
        <f t="shared" si="99"/>
        <v>1</v>
      </c>
      <c r="G458" s="1">
        <f t="shared" si="100"/>
        <v>16.515984562138538</v>
      </c>
      <c r="H458" s="1">
        <f t="shared" si="101"/>
        <v>98.45765287074363</v>
      </c>
      <c r="I458" s="1">
        <f t="shared" si="102"/>
        <v>250.08243829168882</v>
      </c>
      <c r="J458" s="3">
        <f t="shared" si="103"/>
        <v>0.012227780820272125</v>
      </c>
      <c r="K458" s="3">
        <f t="shared" si="104"/>
        <v>0.010654888471803705</v>
      </c>
      <c r="L458" s="3">
        <f t="shared" si="105"/>
        <v>10.833261168147455</v>
      </c>
      <c r="M458" s="5">
        <f t="shared" si="106"/>
        <v>0.003023235674831848</v>
      </c>
      <c r="N458" s="4">
        <f t="shared" si="107"/>
        <v>25154832.432438392</v>
      </c>
      <c r="O458" s="7">
        <f t="shared" si="97"/>
        <v>101.5780576476575</v>
      </c>
    </row>
    <row r="459" spans="1:15" ht="12.75">
      <c r="A459">
        <v>437</v>
      </c>
      <c r="B459" s="3">
        <f t="shared" si="94"/>
        <v>42.06124999999995</v>
      </c>
      <c r="C459" s="3">
        <f t="shared" si="98"/>
        <v>106.83557499999988</v>
      </c>
      <c r="D459" s="11">
        <f t="shared" si="95"/>
        <v>129000</v>
      </c>
      <c r="E459" s="2">
        <f t="shared" si="96"/>
        <v>0.8693733337420622</v>
      </c>
      <c r="F459">
        <f t="shared" si="99"/>
        <v>1</v>
      </c>
      <c r="G459" s="1">
        <f t="shared" si="100"/>
        <v>16.632222543372386</v>
      </c>
      <c r="H459" s="1">
        <f t="shared" si="101"/>
        <v>98.42900686223044</v>
      </c>
      <c r="I459" s="1">
        <f t="shared" si="102"/>
        <v>250.00967743006532</v>
      </c>
      <c r="J459" s="3">
        <f t="shared" si="103"/>
        <v>0.012224223177943043</v>
      </c>
      <c r="K459" s="3">
        <f t="shared" si="104"/>
        <v>0.010627413656615329</v>
      </c>
      <c r="L459" s="3">
        <f t="shared" si="105"/>
        <v>10.843916056619259</v>
      </c>
      <c r="M459" s="5">
        <f t="shared" si="106"/>
        <v>0.0030262091320797935</v>
      </c>
      <c r="N459" s="4">
        <f t="shared" si="107"/>
        <v>25179573.08346992</v>
      </c>
      <c r="O459" s="7">
        <f t="shared" si="97"/>
        <v>101.83313051687175</v>
      </c>
    </row>
    <row r="460" spans="1:15" ht="12.75">
      <c r="A460">
        <v>438</v>
      </c>
      <c r="B460" s="3">
        <f t="shared" si="94"/>
        <v>42.15749999999995</v>
      </c>
      <c r="C460" s="3">
        <f t="shared" si="98"/>
        <v>107.08004999999987</v>
      </c>
      <c r="D460" s="11">
        <f t="shared" si="95"/>
        <v>129000</v>
      </c>
      <c r="E460" s="2">
        <f t="shared" si="96"/>
        <v>0.8673884631170803</v>
      </c>
      <c r="F460">
        <f t="shared" si="99"/>
        <v>1</v>
      </c>
      <c r="G460" s="1">
        <f t="shared" si="100"/>
        <v>16.7485310117266</v>
      </c>
      <c r="H460" s="1">
        <f t="shared" si="101"/>
        <v>98.40014809839735</v>
      </c>
      <c r="I460" s="1">
        <f t="shared" si="102"/>
        <v>249.93637616992928</v>
      </c>
      <c r="J460" s="3">
        <f t="shared" si="103"/>
        <v>0.012220639112828691</v>
      </c>
      <c r="K460" s="3">
        <f t="shared" si="104"/>
        <v>0.010600041378384958</v>
      </c>
      <c r="L460" s="3">
        <f t="shared" si="105"/>
        <v>10.854543470275875</v>
      </c>
      <c r="M460" s="5">
        <f t="shared" si="106"/>
        <v>0.0030291749219374534</v>
      </c>
      <c r="N460" s="4">
        <f t="shared" si="107"/>
        <v>25204249.93798058</v>
      </c>
      <c r="O460" s="7">
        <f t="shared" si="97"/>
        <v>102.08835806311731</v>
      </c>
    </row>
    <row r="461" spans="1:15" ht="12.75">
      <c r="A461">
        <v>439</v>
      </c>
      <c r="B461" s="3">
        <f t="shared" si="94"/>
        <v>42.25374999999995</v>
      </c>
      <c r="C461" s="3">
        <f t="shared" si="98"/>
        <v>107.32452499999987</v>
      </c>
      <c r="D461" s="11">
        <f t="shared" si="95"/>
        <v>129000</v>
      </c>
      <c r="E461" s="2">
        <f t="shared" si="96"/>
        <v>0.8654126351828728</v>
      </c>
      <c r="F461">
        <f t="shared" si="99"/>
        <v>1</v>
      </c>
      <c r="G461" s="1">
        <f t="shared" si="100"/>
        <v>16.864910575744393</v>
      </c>
      <c r="H461" s="1">
        <f t="shared" si="101"/>
        <v>98.37107619040864</v>
      </c>
      <c r="I461" s="1">
        <f t="shared" si="102"/>
        <v>249.86253352363795</v>
      </c>
      <c r="J461" s="3">
        <f t="shared" si="103"/>
        <v>0.012217028576638278</v>
      </c>
      <c r="K461" s="3">
        <f t="shared" si="104"/>
        <v>0.010572770894612993</v>
      </c>
      <c r="L461" s="3">
        <f t="shared" si="105"/>
        <v>10.86514351165426</v>
      </c>
      <c r="M461" s="5">
        <f t="shared" si="106"/>
        <v>0.003032133073019793</v>
      </c>
      <c r="N461" s="4">
        <f t="shared" si="107"/>
        <v>25228863.23406119</v>
      </c>
      <c r="O461" s="7">
        <f t="shared" si="97"/>
        <v>102.34374162178213</v>
      </c>
    </row>
    <row r="462" spans="1:15" ht="12.75">
      <c r="A462">
        <v>440</v>
      </c>
      <c r="B462" s="3">
        <f t="shared" si="94"/>
        <v>42.349999999999945</v>
      </c>
      <c r="C462" s="3">
        <f t="shared" si="98"/>
        <v>107.56899999999986</v>
      </c>
      <c r="D462" s="11">
        <f t="shared" si="95"/>
        <v>129000</v>
      </c>
      <c r="E462" s="2">
        <f t="shared" si="96"/>
        <v>0.8634457882847298</v>
      </c>
      <c r="F462">
        <f t="shared" si="99"/>
        <v>1</v>
      </c>
      <c r="G462" s="1">
        <f t="shared" si="100"/>
        <v>16.981361847005566</v>
      </c>
      <c r="H462" s="1">
        <f t="shared" si="101"/>
        <v>98.34179074559813</v>
      </c>
      <c r="I462" s="1">
        <f t="shared" si="102"/>
        <v>249.78814849381925</v>
      </c>
      <c r="J462" s="3">
        <f t="shared" si="103"/>
        <v>0.012213391520605292</v>
      </c>
      <c r="K462" s="3">
        <f t="shared" si="104"/>
        <v>0.010545601469139071</v>
      </c>
      <c r="L462" s="3">
        <f t="shared" si="105"/>
        <v>10.875716282548874</v>
      </c>
      <c r="M462" s="5">
        <f t="shared" si="106"/>
        <v>0.0030350836137345697</v>
      </c>
      <c r="N462" s="4">
        <f t="shared" si="107"/>
        <v>25253413.20807849</v>
      </c>
      <c r="O462" s="7">
        <f t="shared" si="97"/>
        <v>102.59928253491763</v>
      </c>
    </row>
    <row r="463" spans="1:15" ht="12.75">
      <c r="A463">
        <v>441</v>
      </c>
      <c r="B463" s="3">
        <f t="shared" si="94"/>
        <v>42.44624999999994</v>
      </c>
      <c r="C463" s="3">
        <f t="shared" si="98"/>
        <v>107.81347499999985</v>
      </c>
      <c r="D463" s="11">
        <f t="shared" si="95"/>
        <v>129000</v>
      </c>
      <c r="E463" s="2">
        <f t="shared" si="96"/>
        <v>0.8614878613271683</v>
      </c>
      <c r="F463">
        <f t="shared" si="99"/>
        <v>1</v>
      </c>
      <c r="G463" s="1">
        <f t="shared" si="100"/>
        <v>17.09788544016238</v>
      </c>
      <c r="H463" s="1">
        <f t="shared" si="101"/>
        <v>98.31229136743963</v>
      </c>
      <c r="I463" s="1">
        <f t="shared" si="102"/>
        <v>249.71322007329667</v>
      </c>
      <c r="J463" s="3">
        <f t="shared" si="103"/>
        <v>0.01220972789548384</v>
      </c>
      <c r="K463" s="3">
        <f t="shared" si="104"/>
        <v>0.010518532372067041</v>
      </c>
      <c r="L463" s="3">
        <f t="shared" si="105"/>
        <v>10.886261884018014</v>
      </c>
      <c r="M463" s="5">
        <f t="shared" si="106"/>
        <v>0.003038026572284097</v>
      </c>
      <c r="N463" s="4">
        <f t="shared" si="107"/>
        <v>25277900.094689827</v>
      </c>
      <c r="O463" s="7">
        <f t="shared" si="97"/>
        <v>102.85498215131744</v>
      </c>
    </row>
    <row r="464" spans="1:15" ht="12.75">
      <c r="A464">
        <v>442</v>
      </c>
      <c r="B464" s="3">
        <f t="shared" si="94"/>
        <v>42.54249999999994</v>
      </c>
      <c r="C464" s="3">
        <f t="shared" si="98"/>
        <v>108.05794999999985</v>
      </c>
      <c r="D464" s="11">
        <f t="shared" si="95"/>
        <v>129000</v>
      </c>
      <c r="E464" s="2">
        <f t="shared" si="96"/>
        <v>0.8595387937676046</v>
      </c>
      <c r="F464">
        <f t="shared" si="99"/>
        <v>1</v>
      </c>
      <c r="G464" s="1">
        <f t="shared" si="100"/>
        <v>17.214481972975744</v>
      </c>
      <c r="H464" s="1">
        <f t="shared" si="101"/>
        <v>98.28257765551706</v>
      </c>
      <c r="I464" s="1">
        <f t="shared" si="102"/>
        <v>249.63774724501334</v>
      </c>
      <c r="J464" s="3">
        <f t="shared" si="103"/>
        <v>0.012206037651544927</v>
      </c>
      <c r="K464" s="3">
        <f t="shared" si="104"/>
        <v>0.01049156287969089</v>
      </c>
      <c r="L464" s="3">
        <f t="shared" si="105"/>
        <v>10.896780416390081</v>
      </c>
      <c r="M464" s="5">
        <f t="shared" si="106"/>
        <v>0.0030409619766669995</v>
      </c>
      <c r="N464" s="4">
        <f t="shared" si="107"/>
        <v>25302324.12685777</v>
      </c>
      <c r="O464" s="7">
        <f t="shared" si="97"/>
        <v>103.11084182659684</v>
      </c>
    </row>
    <row r="465" spans="1:15" ht="12.75">
      <c r="A465">
        <v>443</v>
      </c>
      <c r="B465" s="3">
        <f t="shared" si="94"/>
        <v>42.63874999999994</v>
      </c>
      <c r="C465" s="3">
        <f t="shared" si="98"/>
        <v>108.30242499999984</v>
      </c>
      <c r="D465" s="11">
        <f t="shared" si="95"/>
        <v>129000</v>
      </c>
      <c r="E465" s="2">
        <f t="shared" si="96"/>
        <v>0.8575985256101156</v>
      </c>
      <c r="F465">
        <f t="shared" si="99"/>
        <v>1</v>
      </c>
      <c r="G465" s="1">
        <f t="shared" si="100"/>
        <v>17.33115206635186</v>
      </c>
      <c r="H465" s="1">
        <f t="shared" si="101"/>
        <v>98.25264920549431</v>
      </c>
      <c r="I465" s="1">
        <f t="shared" si="102"/>
        <v>249.56172898195555</v>
      </c>
      <c r="J465" s="3">
        <f t="shared" si="103"/>
        <v>0.012202320738572716</v>
      </c>
      <c r="K465" s="3">
        <f t="shared" si="104"/>
        <v>0.010464692274421698</v>
      </c>
      <c r="L465" s="3">
        <f t="shared" si="105"/>
        <v>10.907271979269773</v>
      </c>
      <c r="M465" s="5">
        <f t="shared" si="106"/>
        <v>0.0030438898546799368</v>
      </c>
      <c r="N465" s="4">
        <f t="shared" si="107"/>
        <v>25326685.535864413</v>
      </c>
      <c r="O465" s="7">
        <f t="shared" si="97"/>
        <v>103.36686292327312</v>
      </c>
    </row>
    <row r="466" spans="1:15" ht="12.75">
      <c r="A466">
        <v>444</v>
      </c>
      <c r="B466" s="3">
        <f t="shared" si="94"/>
        <v>42.734999999999935</v>
      </c>
      <c r="C466" s="3">
        <f t="shared" si="98"/>
        <v>108.54689999999984</v>
      </c>
      <c r="D466" s="11">
        <f t="shared" si="95"/>
        <v>129000</v>
      </c>
      <c r="E466" s="2">
        <f t="shared" si="96"/>
        <v>0.8556669973992821</v>
      </c>
      <c r="F466">
        <f t="shared" si="99"/>
        <v>1</v>
      </c>
      <c r="G466" s="1">
        <f t="shared" si="100"/>
        <v>17.447896344379295</v>
      </c>
      <c r="H466" s="1">
        <f t="shared" si="101"/>
        <v>98.22250560908434</v>
      </c>
      <c r="I466" s="1">
        <f t="shared" si="102"/>
        <v>249.4851642470742</v>
      </c>
      <c r="J466" s="3">
        <f t="shared" si="103"/>
        <v>0.012198577105860692</v>
      </c>
      <c r="K466" s="3">
        <f t="shared" si="104"/>
        <v>0.010437919844715442</v>
      </c>
      <c r="L466" s="3">
        <f t="shared" si="105"/>
        <v>10.917736671544194</v>
      </c>
      <c r="M466" s="5">
        <f t="shared" si="106"/>
        <v>0.0030468102339193098</v>
      </c>
      <c r="N466" s="4">
        <f t="shared" si="107"/>
        <v>25350984.551325615</v>
      </c>
      <c r="O466" s="7">
        <f t="shared" si="97"/>
        <v>103.62304681084696</v>
      </c>
    </row>
    <row r="467" spans="1:15" ht="12.75">
      <c r="A467">
        <v>445</v>
      </c>
      <c r="B467" s="3">
        <f t="shared" si="94"/>
        <v>42.83124999999993</v>
      </c>
      <c r="C467" s="3">
        <f t="shared" si="98"/>
        <v>108.79137499999983</v>
      </c>
      <c r="D467" s="11">
        <f t="shared" si="95"/>
        <v>129000</v>
      </c>
      <c r="E467" s="2">
        <f t="shared" si="96"/>
        <v>0.8537441502141153</v>
      </c>
      <c r="F467">
        <f t="shared" si="99"/>
        <v>1</v>
      </c>
      <c r="G467" s="1">
        <f t="shared" si="100"/>
        <v>17.56471543436646</v>
      </c>
      <c r="H467" s="1">
        <f t="shared" si="101"/>
        <v>98.1921464540182</v>
      </c>
      <c r="I467" s="1">
        <f t="shared" si="102"/>
        <v>249.40805199320624</v>
      </c>
      <c r="J467" s="3">
        <f t="shared" si="103"/>
        <v>0.012194806702207819</v>
      </c>
      <c r="K467" s="3">
        <f t="shared" si="104"/>
        <v>0.010411244885001811</v>
      </c>
      <c r="L467" s="3">
        <f t="shared" si="105"/>
        <v>10.92817459138891</v>
      </c>
      <c r="M467" s="5">
        <f t="shared" si="106"/>
        <v>0.0030497231417829515</v>
      </c>
      <c r="N467" s="4">
        <f t="shared" si="107"/>
        <v>25375221.401205048</v>
      </c>
      <c r="O467" s="7">
        <f t="shared" si="97"/>
        <v>103.87939486588462</v>
      </c>
    </row>
    <row r="468" spans="1:15" ht="12.75">
      <c r="A468">
        <v>446</v>
      </c>
      <c r="B468" s="3">
        <f t="shared" si="94"/>
        <v>42.92749999999993</v>
      </c>
      <c r="C468" s="3">
        <f t="shared" si="98"/>
        <v>109.03584999999983</v>
      </c>
      <c r="D468" s="11">
        <f t="shared" si="95"/>
        <v>129000</v>
      </c>
      <c r="E468" s="2">
        <f t="shared" si="96"/>
        <v>0.8518299256620657</v>
      </c>
      <c r="F468">
        <f t="shared" si="99"/>
        <v>1</v>
      </c>
      <c r="G468" s="1">
        <f t="shared" si="100"/>
        <v>17.68160996687949</v>
      </c>
      <c r="H468" s="1">
        <f t="shared" si="101"/>
        <v>98.16157132401338</v>
      </c>
      <c r="I468" s="1">
        <f t="shared" si="102"/>
        <v>249.33039116299398</v>
      </c>
      <c r="J468" s="3">
        <f t="shared" si="103"/>
        <v>0.01219100947591459</v>
      </c>
      <c r="K468" s="3">
        <f t="shared" si="104"/>
        <v>0.010384666695613864</v>
      </c>
      <c r="L468" s="3">
        <f t="shared" si="105"/>
        <v>10.938585836273912</v>
      </c>
      <c r="M468" s="5">
        <f t="shared" si="106"/>
        <v>0.0030526286054717894</v>
      </c>
      <c r="N468" s="4">
        <f t="shared" si="107"/>
        <v>25399396.311828025</v>
      </c>
      <c r="O468" s="7">
        <f t="shared" si="97"/>
        <v>104.13590847210124</v>
      </c>
    </row>
    <row r="469" spans="1:15" ht="12.75">
      <c r="A469">
        <v>447</v>
      </c>
      <c r="B469" s="3">
        <f t="shared" si="94"/>
        <v>43.02374999999993</v>
      </c>
      <c r="C469" s="3">
        <f t="shared" si="98"/>
        <v>109.28032499999982</v>
      </c>
      <c r="D469" s="11">
        <f t="shared" si="95"/>
        <v>129000</v>
      </c>
      <c r="E469" s="2">
        <f t="shared" si="96"/>
        <v>0.8499242658731125</v>
      </c>
      <c r="F469">
        <f t="shared" si="99"/>
        <v>1</v>
      </c>
      <c r="G469" s="1">
        <f t="shared" si="100"/>
        <v>17.798580575780626</v>
      </c>
      <c r="H469" s="1">
        <f t="shared" si="101"/>
        <v>98.13077979874194</v>
      </c>
      <c r="I469" s="1">
        <f t="shared" si="102"/>
        <v>249.25218068880454</v>
      </c>
      <c r="J469" s="3">
        <f t="shared" si="103"/>
        <v>0.012187185374779096</v>
      </c>
      <c r="K469" s="3">
        <f t="shared" si="104"/>
        <v>0.010358184582718657</v>
      </c>
      <c r="L469" s="3">
        <f t="shared" si="105"/>
        <v>10.948970502969527</v>
      </c>
      <c r="M469" s="5">
        <f t="shared" si="106"/>
        <v>0.0030555266519914958</v>
      </c>
      <c r="N469" s="4">
        <f t="shared" si="107"/>
        <v>25423509.50789524</v>
      </c>
      <c r="O469" s="7">
        <f t="shared" si="97"/>
        <v>104.39258902044476</v>
      </c>
    </row>
    <row r="470" spans="1:15" ht="12.75">
      <c r="A470">
        <v>448</v>
      </c>
      <c r="B470" s="3">
        <f t="shared" si="94"/>
        <v>43.119999999999926</v>
      </c>
      <c r="C470" s="3">
        <f t="shared" si="98"/>
        <v>109.52479999999981</v>
      </c>
      <c r="D470" s="11">
        <f t="shared" si="95"/>
        <v>129000</v>
      </c>
      <c r="E470" s="2">
        <f t="shared" si="96"/>
        <v>0.8480271134939315</v>
      </c>
      <c r="F470">
        <f t="shared" si="99"/>
        <v>1</v>
      </c>
      <c r="G470" s="1">
        <f t="shared" si="100"/>
        <v>17.91562789826697</v>
      </c>
      <c r="H470" s="1">
        <f t="shared" si="101"/>
        <v>98.09977145379797</v>
      </c>
      <c r="I470" s="1">
        <f t="shared" si="102"/>
        <v>249.17341949264684</v>
      </c>
      <c r="J470" s="3">
        <f t="shared" si="103"/>
        <v>0.012183334346092967</v>
      </c>
      <c r="K470" s="3">
        <f t="shared" si="104"/>
        <v>0.010331797858248695</v>
      </c>
      <c r="L470" s="3">
        <f t="shared" si="105"/>
        <v>10.959328687552246</v>
      </c>
      <c r="M470" s="5">
        <f t="shared" si="106"/>
        <v>0.003058417308154115</v>
      </c>
      <c r="N470" s="4">
        <f t="shared" si="107"/>
        <v>25447561.212496314</v>
      </c>
      <c r="O470" s="7">
        <f t="shared" si="97"/>
        <v>104.64943790918129</v>
      </c>
    </row>
    <row r="471" spans="1:15" ht="12.75">
      <c r="A471">
        <v>449</v>
      </c>
      <c r="B471" s="3">
        <f t="shared" si="94"/>
        <v>43.216249999999924</v>
      </c>
      <c r="C471" s="3">
        <f t="shared" si="98"/>
        <v>109.76927499999981</v>
      </c>
      <c r="D471" s="11">
        <f t="shared" si="95"/>
        <v>129000</v>
      </c>
      <c r="E471" s="2">
        <f t="shared" si="96"/>
        <v>0.8461384116821412</v>
      </c>
      <c r="F471">
        <f t="shared" si="99"/>
        <v>1</v>
      </c>
      <c r="G471" s="1">
        <f t="shared" si="100"/>
        <v>18.03275257490974</v>
      </c>
      <c r="H471" s="1">
        <f t="shared" si="101"/>
        <v>98.06854586066476</v>
      </c>
      <c r="I471" s="1">
        <f t="shared" si="102"/>
        <v>249.0941064860885</v>
      </c>
      <c r="J471" s="3">
        <f t="shared" si="103"/>
        <v>0.012179456336637296</v>
      </c>
      <c r="K471" s="3">
        <f t="shared" si="104"/>
        <v>0.010305505839834271</v>
      </c>
      <c r="L471" s="3">
        <f t="shared" si="105"/>
        <v>10.969660485410495</v>
      </c>
      <c r="M471" s="5">
        <f t="shared" si="106"/>
        <v>0.003061300600579673</v>
      </c>
      <c r="N471" s="4">
        <f t="shared" si="107"/>
        <v>25471551.64712317</v>
      </c>
      <c r="O471" s="7">
        <f t="shared" si="97"/>
        <v>104.90645654398102</v>
      </c>
    </row>
    <row r="472" spans="1:15" ht="12.75">
      <c r="A472">
        <v>450</v>
      </c>
      <c r="B472" s="3">
        <f aca="true" t="shared" si="108" ref="B472:B535">B471+deltaR</f>
        <v>43.31249999999992</v>
      </c>
      <c r="C472" s="3">
        <f t="shared" si="98"/>
        <v>110.0137499999998</v>
      </c>
      <c r="D472" s="11">
        <f aca="true" t="shared" si="109" ref="D472:D535">IF(B472&lt;rib,C$7*PI()*(C472/100)^2,curr)</f>
        <v>129000</v>
      </c>
      <c r="E472" s="2">
        <f aca="true" t="shared" si="110" ref="E472:E535">4*PI()*0.0000001*Nturn*D472/2/PI()/(B472*2.54/100)</f>
        <v>0.8442581041006253</v>
      </c>
      <c r="F472">
        <f t="shared" si="99"/>
        <v>1</v>
      </c>
      <c r="G472" s="1">
        <f t="shared" si="100"/>
        <v>18.149955249693964</v>
      </c>
      <c r="H472" s="1">
        <f t="shared" si="101"/>
        <v>98.03710258668153</v>
      </c>
      <c r="I472" s="1">
        <f t="shared" si="102"/>
        <v>249.0142405701711</v>
      </c>
      <c r="J472" s="3">
        <f t="shared" si="103"/>
        <v>0.012175551292678515</v>
      </c>
      <c r="K472" s="3">
        <f t="shared" si="104"/>
        <v>0.01027930785073668</v>
      </c>
      <c r="L472" s="3">
        <f t="shared" si="105"/>
        <v>10.97996599125033</v>
      </c>
      <c r="M472" s="5">
        <f t="shared" si="106"/>
        <v>0.0030641765556977665</v>
      </c>
      <c r="N472" s="4">
        <f t="shared" si="107"/>
        <v>25495481.031683266</v>
      </c>
      <c r="O472" s="7">
        <f t="shared" si="97"/>
        <v>105.16364633800544</v>
      </c>
    </row>
    <row r="473" spans="1:15" ht="12.75">
      <c r="A473">
        <v>451</v>
      </c>
      <c r="B473" s="3">
        <f t="shared" si="108"/>
        <v>43.40874999999992</v>
      </c>
      <c r="C473" s="3">
        <f t="shared" si="98"/>
        <v>110.2582249999998</v>
      </c>
      <c r="D473" s="11">
        <f t="shared" si="109"/>
        <v>129000</v>
      </c>
      <c r="E473" s="2">
        <f t="shared" si="110"/>
        <v>0.8423861349119321</v>
      </c>
      <c r="F473">
        <f t="shared" si="99"/>
        <v>1</v>
      </c>
      <c r="G473" s="1">
        <f t="shared" si="100"/>
        <v>18.267236570058646</v>
      </c>
      <c r="H473" s="1">
        <f t="shared" si="101"/>
        <v>98.00544119500957</v>
      </c>
      <c r="I473" s="1">
        <f t="shared" si="102"/>
        <v>248.9338206353243</v>
      </c>
      <c r="J473" s="3">
        <f t="shared" si="103"/>
        <v>0.012171619159964182</v>
      </c>
      <c r="K473" s="3">
        <f t="shared" si="104"/>
        <v>0.010253203219782245</v>
      </c>
      <c r="L473" s="3">
        <f t="shared" si="105"/>
        <v>10.990245299101067</v>
      </c>
      <c r="M473" s="5">
        <f t="shared" si="106"/>
        <v>0.0030670451997491348</v>
      </c>
      <c r="N473" s="4">
        <f t="shared" si="107"/>
        <v>25519349.584512677</v>
      </c>
      <c r="O473" s="7">
        <f aca="true" t="shared" si="111" ref="O473:O536">IF(B473&lt;rib,0,O472+SQRT((C473-C472)^2+(I473-I472)^2))</f>
        <v>105.42100871199541</v>
      </c>
    </row>
    <row r="474" spans="1:15" ht="12.75">
      <c r="A474">
        <v>452</v>
      </c>
      <c r="B474" s="3">
        <f t="shared" si="108"/>
        <v>43.50499999999992</v>
      </c>
      <c r="C474" s="3">
        <f t="shared" si="98"/>
        <v>110.50269999999979</v>
      </c>
      <c r="D474" s="11">
        <f t="shared" si="109"/>
        <v>129000</v>
      </c>
      <c r="E474" s="2">
        <f t="shared" si="110"/>
        <v>0.8405224487727464</v>
      </c>
      <c r="F474">
        <f t="shared" si="99"/>
        <v>1</v>
      </c>
      <c r="G474" s="1">
        <f t="shared" si="100"/>
        <v>18.384597186937384</v>
      </c>
      <c r="H474" s="1">
        <f t="shared" si="101"/>
        <v>97.97356124459805</v>
      </c>
      <c r="I474" s="1">
        <f t="shared" si="102"/>
        <v>248.85284556127903</v>
      </c>
      <c r="J474" s="3">
        <f t="shared" si="103"/>
        <v>0.012167659883718738</v>
      </c>
      <c r="K474" s="3">
        <f t="shared" si="104"/>
        <v>0.010227191281297184</v>
      </c>
      <c r="L474" s="3">
        <f t="shared" si="105"/>
        <v>11.00049850232085</v>
      </c>
      <c r="M474" s="5">
        <f t="shared" si="106"/>
        <v>0.003069906558787214</v>
      </c>
      <c r="N474" s="4">
        <f t="shared" si="107"/>
        <v>25543157.522389013</v>
      </c>
      <c r="O474" s="7">
        <f t="shared" si="111"/>
        <v>105.67854509436039</v>
      </c>
    </row>
    <row r="475" spans="1:15" ht="12.75">
      <c r="A475">
        <v>453</v>
      </c>
      <c r="B475" s="3">
        <f t="shared" si="108"/>
        <v>43.601249999999915</v>
      </c>
      <c r="C475" s="3">
        <f t="shared" si="98"/>
        <v>110.74717499999979</v>
      </c>
      <c r="D475" s="11">
        <f t="shared" si="109"/>
        <v>129000</v>
      </c>
      <c r="E475" s="2">
        <f t="shared" si="110"/>
        <v>0.8386669908284359</v>
      </c>
      <c r="F475">
        <f t="shared" si="99"/>
        <v>1</v>
      </c>
      <c r="G475" s="1">
        <f t="shared" si="100"/>
        <v>18.502037754799495</v>
      </c>
      <c r="H475" s="1">
        <f t="shared" si="101"/>
        <v>97.94146229014925</v>
      </c>
      <c r="I475" s="1">
        <f t="shared" si="102"/>
        <v>248.77131421697908</v>
      </c>
      <c r="J475" s="3">
        <f t="shared" si="103"/>
        <v>0.01216367340863919</v>
      </c>
      <c r="K475" s="3">
        <f t="shared" si="104"/>
        <v>0.010201271375043293</v>
      </c>
      <c r="L475" s="3">
        <f t="shared" si="105"/>
        <v>11.010725693602147</v>
      </c>
      <c r="M475" s="5">
        <f t="shared" si="106"/>
        <v>0.0030727606586796693</v>
      </c>
      <c r="N475" s="4">
        <f t="shared" si="107"/>
        <v>25566905.06054419</v>
      </c>
      <c r="O475" s="7">
        <f t="shared" si="111"/>
        <v>105.93625692126857</v>
      </c>
    </row>
    <row r="476" spans="1:15" ht="12.75">
      <c r="A476">
        <v>454</v>
      </c>
      <c r="B476" s="3">
        <f t="shared" si="108"/>
        <v>43.69749999999991</v>
      </c>
      <c r="C476" s="3">
        <f t="shared" si="98"/>
        <v>110.99164999999978</v>
      </c>
      <c r="D476" s="11">
        <f t="shared" si="109"/>
        <v>129000</v>
      </c>
      <c r="E476" s="2">
        <f t="shared" si="110"/>
        <v>0.8368197067076684</v>
      </c>
      <c r="F476">
        <f t="shared" si="99"/>
        <v>1</v>
      </c>
      <c r="G476" s="1">
        <f t="shared" si="100"/>
        <v>18.619558931691643</v>
      </c>
      <c r="H476" s="1">
        <f t="shared" si="101"/>
        <v>97.9091438820834</v>
      </c>
      <c r="I476" s="1">
        <f t="shared" si="102"/>
        <v>248.68922546049183</v>
      </c>
      <c r="J476" s="3">
        <f t="shared" si="103"/>
        <v>0.012159659678890745</v>
      </c>
      <c r="K476" s="3">
        <f t="shared" si="104"/>
        <v>0.010175442846154414</v>
      </c>
      <c r="L476" s="3">
        <f t="shared" si="105"/>
        <v>11.02092696497719</v>
      </c>
      <c r="M476" s="5">
        <f t="shared" si="106"/>
        <v>0.0030756075251099136</v>
      </c>
      <c r="N476" s="4">
        <f t="shared" si="107"/>
        <v>25590592.412677035</v>
      </c>
      <c r="O476" s="7">
        <f t="shared" si="111"/>
        <v>106.19414563673828</v>
      </c>
    </row>
    <row r="477" spans="1:15" ht="12.75">
      <c r="A477">
        <v>455</v>
      </c>
      <c r="B477" s="3">
        <f t="shared" si="108"/>
        <v>43.79374999999991</v>
      </c>
      <c r="C477" s="3">
        <f t="shared" si="98"/>
        <v>111.23612499999977</v>
      </c>
      <c r="D477" s="11">
        <f t="shared" si="109"/>
        <v>129000</v>
      </c>
      <c r="E477" s="2">
        <f t="shared" si="110"/>
        <v>0.8349805425171021</v>
      </c>
      <c r="F477">
        <f t="shared" si="99"/>
        <v>1</v>
      </c>
      <c r="G477" s="1">
        <f t="shared" si="100"/>
        <v>18.73716137927989</v>
      </c>
      <c r="H477" s="1">
        <f t="shared" si="101"/>
        <v>97.87660556650303</v>
      </c>
      <c r="I477" s="1">
        <f t="shared" si="102"/>
        <v>248.6065781389177</v>
      </c>
      <c r="J477" s="3">
        <f t="shared" si="103"/>
        <v>0.012155618638102382</v>
      </c>
      <c r="K477" s="3">
        <f t="shared" si="104"/>
        <v>0.010149705045073724</v>
      </c>
      <c r="L477" s="3">
        <f t="shared" si="105"/>
        <v>11.031102407823346</v>
      </c>
      <c r="M477" s="5">
        <f t="shared" si="106"/>
        <v>0.003078447183578608</v>
      </c>
      <c r="N477" s="4">
        <f t="shared" si="107"/>
        <v>25614219.790965807</v>
      </c>
      <c r="O477" s="7">
        <f t="shared" si="111"/>
        <v>106.45221269273027</v>
      </c>
    </row>
    <row r="478" spans="1:15" ht="12.75">
      <c r="A478">
        <v>456</v>
      </c>
      <c r="B478" s="3">
        <f t="shared" si="108"/>
        <v>43.88999999999991</v>
      </c>
      <c r="C478" s="3">
        <f t="shared" si="98"/>
        <v>111.48059999999977</v>
      </c>
      <c r="D478" s="11">
        <f t="shared" si="109"/>
        <v>129000</v>
      </c>
      <c r="E478" s="2">
        <f t="shared" si="110"/>
        <v>0.8331494448361435</v>
      </c>
      <c r="F478">
        <f t="shared" si="99"/>
        <v>1</v>
      </c>
      <c r="G478" s="1">
        <f t="shared" si="100"/>
        <v>18.854845762892346</v>
      </c>
      <c r="H478" s="1">
        <f t="shared" si="101"/>
        <v>97.84384688515668</v>
      </c>
      <c r="I478" s="1">
        <f t="shared" si="102"/>
        <v>248.52337108829798</v>
      </c>
      <c r="J478" s="3">
        <f t="shared" si="103"/>
        <v>0.012151550229362328</v>
      </c>
      <c r="K478" s="3">
        <f t="shared" si="104"/>
        <v>0.010124057327491736</v>
      </c>
      <c r="L478" s="3">
        <f t="shared" si="105"/>
        <v>11.041252112868419</v>
      </c>
      <c r="M478" s="5">
        <f t="shared" si="106"/>
        <v>0.00308127965940514</v>
      </c>
      <c r="N478" s="4">
        <f t="shared" si="107"/>
        <v>25637787.406080466</v>
      </c>
      <c r="O478" s="7">
        <f t="shared" si="111"/>
        <v>106.7104595492413</v>
      </c>
    </row>
    <row r="479" spans="1:15" ht="12.75">
      <c r="A479">
        <v>457</v>
      </c>
      <c r="B479" s="3">
        <f t="shared" si="108"/>
        <v>43.986249999999906</v>
      </c>
      <c r="C479" s="3">
        <f t="shared" si="98"/>
        <v>111.72507499999976</v>
      </c>
      <c r="D479" s="11">
        <f t="shared" si="109"/>
        <v>129000</v>
      </c>
      <c r="E479" s="2">
        <f t="shared" si="110"/>
        <v>0.8313263607117758</v>
      </c>
      <c r="F479">
        <f t="shared" si="99"/>
        <v>1</v>
      </c>
      <c r="G479" s="1">
        <f t="shared" si="100"/>
        <v>18.972612751562277</v>
      </c>
      <c r="H479" s="1">
        <f t="shared" si="101"/>
        <v>97.8108673754023</v>
      </c>
      <c r="I479" s="1">
        <f t="shared" si="102"/>
        <v>248.43960313352184</v>
      </c>
      <c r="J479" s="3">
        <f t="shared" si="103"/>
        <v>0.012147454395213551</v>
      </c>
      <c r="K479" s="3">
        <f t="shared" si="104"/>
        <v>0.010098499054285146</v>
      </c>
      <c r="L479" s="3">
        <f t="shared" si="105"/>
        <v>11.05137617019591</v>
      </c>
      <c r="M479" s="5">
        <f t="shared" si="106"/>
        <v>0.003084104977729091</v>
      </c>
      <c r="N479" s="4">
        <f t="shared" si="107"/>
        <v>25661295.467194904</v>
      </c>
      <c r="O479" s="7">
        <f t="shared" si="111"/>
        <v>106.96888767439872</v>
      </c>
    </row>
    <row r="480" spans="1:15" ht="12.75">
      <c r="A480">
        <v>458</v>
      </c>
      <c r="B480" s="3">
        <f t="shared" si="108"/>
        <v>44.082499999999904</v>
      </c>
      <c r="C480" s="3">
        <f t="shared" si="98"/>
        <v>111.96954999999976</v>
      </c>
      <c r="D480" s="11">
        <f t="shared" si="109"/>
        <v>129000</v>
      </c>
      <c r="E480" s="2">
        <f t="shared" si="110"/>
        <v>0.8295112376534531</v>
      </c>
      <c r="F480">
        <f t="shared" si="99"/>
        <v>1</v>
      </c>
      <c r="G480" s="1">
        <f t="shared" si="100"/>
        <v>19.090463018071734</v>
      </c>
      <c r="H480" s="1">
        <f t="shared" si="101"/>
        <v>97.77766657017003</v>
      </c>
      <c r="I480" s="1">
        <f t="shared" si="102"/>
        <v>248.35527308823188</v>
      </c>
      <c r="J480" s="3">
        <f t="shared" si="103"/>
        <v>0.012143331077649097</v>
      </c>
      <c r="K480" s="3">
        <f t="shared" si="104"/>
        <v>0.010073029591456343</v>
      </c>
      <c r="L480" s="3">
        <f t="shared" si="105"/>
        <v>11.061474669250195</v>
      </c>
      <c r="M480" s="5">
        <f t="shared" si="106"/>
        <v>0.0030869231635116826</v>
      </c>
      <c r="N480" s="4">
        <f t="shared" si="107"/>
        <v>25684744.181998953</v>
      </c>
      <c r="O480" s="7">
        <f t="shared" si="111"/>
        <v>107.22749854455618</v>
      </c>
    </row>
    <row r="481" spans="1:15" ht="12.75">
      <c r="A481">
        <v>459</v>
      </c>
      <c r="B481" s="3">
        <f t="shared" si="108"/>
        <v>44.1787499999999</v>
      </c>
      <c r="C481" s="3">
        <f aca="true" t="shared" si="112" ref="C481:C544">2.54*B481</f>
        <v>112.21402499999975</v>
      </c>
      <c r="D481" s="11">
        <f t="shared" si="109"/>
        <v>129000</v>
      </c>
      <c r="E481" s="2">
        <f t="shared" si="110"/>
        <v>0.8277040236280644</v>
      </c>
      <c r="F481">
        <f aca="true" t="shared" si="113" ref="F481:F544">IF(B481&lt;rclb1,0,IF(B481&lt;_reb1,1,2))</f>
        <v>1</v>
      </c>
      <c r="G481" s="1">
        <f aca="true" t="shared" si="114" ref="G481:G544">180/PI()*IF(F481=0,0,IF(F481=1,ASIN((B481-rclb1)/_rad1),PI()/2-ASIN((B481-rclb2)/_rad2)))</f>
        <v>19.20839723899574</v>
      </c>
      <c r="H481" s="1">
        <f aca="true" t="shared" si="115" ref="H481:H544">MIN(hh,IF(F481=0,hh,IF(F481=1,_rad1*COS(G481*PI()/180)+zclb1,_rad2*SIN(G481*PI()/180)+zclb2)))</f>
        <v>97.74424399792453</v>
      </c>
      <c r="I481" s="1">
        <f aca="true" t="shared" si="116" ref="I481:I544">H481*2.54</f>
        <v>248.2703797547283</v>
      </c>
      <c r="J481" s="3">
        <f aca="true" t="shared" si="117" ref="J481:J544">2*deltaR*2.54/100*I481/100</f>
        <v>0.01213918021810744</v>
      </c>
      <c r="K481" s="3">
        <f aca="true" t="shared" si="118" ref="K481:K544">E481*J481</f>
        <v>0.010047648310073732</v>
      </c>
      <c r="L481" s="3">
        <f aca="true" t="shared" si="119" ref="L481:L544">L480+K480</f>
        <v>11.071547698841652</v>
      </c>
      <c r="M481" s="5">
        <f aca="true" t="shared" si="120" ref="M481:M544">Nturn*L481/curr</f>
        <v>0.0030897342415372054</v>
      </c>
      <c r="N481" s="4">
        <f aca="true" t="shared" si="121" ref="N481:N544">1/2*M481*curr^2</f>
        <v>25708133.756710317</v>
      </c>
      <c r="O481" s="7">
        <f t="shared" si="111"/>
        <v>107.48629364439068</v>
      </c>
    </row>
    <row r="482" spans="1:15" ht="12.75">
      <c r="A482">
        <v>460</v>
      </c>
      <c r="B482" s="3">
        <f t="shared" si="108"/>
        <v>44.2749999999999</v>
      </c>
      <c r="C482" s="3">
        <f t="shared" si="112"/>
        <v>112.45849999999975</v>
      </c>
      <c r="D482" s="11">
        <f t="shared" si="109"/>
        <v>129000</v>
      </c>
      <c r="E482" s="2">
        <f t="shared" si="110"/>
        <v>0.8259046670549598</v>
      </c>
      <c r="F482">
        <f t="shared" si="113"/>
        <v>1</v>
      </c>
      <c r="G482" s="1">
        <f t="shared" si="114"/>
        <v>19.326416094746996</v>
      </c>
      <c r="H482" s="1">
        <f t="shared" si="115"/>
        <v>97.71059918262668</v>
      </c>
      <c r="I482" s="1">
        <f t="shared" si="116"/>
        <v>248.18492192387177</v>
      </c>
      <c r="J482" s="3">
        <f t="shared" si="117"/>
        <v>0.01213500175746771</v>
      </c>
      <c r="K482" s="3">
        <f t="shared" si="118"/>
        <v>0.010022354586212721</v>
      </c>
      <c r="L482" s="3">
        <f t="shared" si="119"/>
        <v>11.081595347151726</v>
      </c>
      <c r="M482" s="5">
        <f t="shared" si="120"/>
        <v>0.0030925382364144355</v>
      </c>
      <c r="N482" s="4">
        <f t="shared" si="121"/>
        <v>25731464.39608631</v>
      </c>
      <c r="O482" s="7">
        <f t="shared" si="111"/>
        <v>107.74527446700058</v>
      </c>
    </row>
    <row r="483" spans="1:15" ht="12.75">
      <c r="A483">
        <v>461</v>
      </c>
      <c r="B483" s="3">
        <f t="shared" si="108"/>
        <v>44.3712499999999</v>
      </c>
      <c r="C483" s="3">
        <f t="shared" si="112"/>
        <v>112.70297499999974</v>
      </c>
      <c r="D483" s="11">
        <f t="shared" si="109"/>
        <v>129000</v>
      </c>
      <c r="E483" s="2">
        <f t="shared" si="110"/>
        <v>0.8241131168010445</v>
      </c>
      <c r="F483">
        <f t="shared" si="113"/>
        <v>1</v>
      </c>
      <c r="G483" s="1">
        <f t="shared" si="114"/>
        <v>19.444520269621137</v>
      </c>
      <c r="H483" s="1">
        <f t="shared" si="115"/>
        <v>97.67673164369484</v>
      </c>
      <c r="I483" s="1">
        <f t="shared" si="116"/>
        <v>248.09889837498488</v>
      </c>
      <c r="J483" s="3">
        <f t="shared" si="117"/>
        <v>0.012130795636044885</v>
      </c>
      <c r="K483" s="3">
        <f t="shared" si="118"/>
        <v>0.009997147800897459</v>
      </c>
      <c r="L483" s="3">
        <f t="shared" si="119"/>
        <v>11.091617701737938</v>
      </c>
      <c r="M483" s="5">
        <f t="shared" si="120"/>
        <v>0.003095335172578029</v>
      </c>
      <c r="N483" s="4">
        <f t="shared" si="121"/>
        <v>25754736.30343549</v>
      </c>
      <c r="O483" s="7">
        <f t="shared" si="111"/>
        <v>108.00444251400502</v>
      </c>
    </row>
    <row r="484" spans="1:15" ht="12.75">
      <c r="A484">
        <v>462</v>
      </c>
      <c r="B484" s="3">
        <f t="shared" si="108"/>
        <v>44.467499999999895</v>
      </c>
      <c r="C484" s="3">
        <f t="shared" si="112"/>
        <v>112.94744999999973</v>
      </c>
      <c r="D484" s="11">
        <f t="shared" si="109"/>
        <v>129000</v>
      </c>
      <c r="E484" s="2">
        <f t="shared" si="110"/>
        <v>0.8223293221759342</v>
      </c>
      <c r="F484">
        <f t="shared" si="113"/>
        <v>1</v>
      </c>
      <c r="G484" s="1">
        <f t="shared" si="114"/>
        <v>19.56271045184256</v>
      </c>
      <c r="H484" s="1">
        <f t="shared" si="115"/>
        <v>97.6426408959656</v>
      </c>
      <c r="I484" s="1">
        <f t="shared" si="116"/>
        <v>248.0123078757526</v>
      </c>
      <c r="J484" s="3">
        <f t="shared" si="117"/>
        <v>0.012126561793584923</v>
      </c>
      <c r="K484" s="3">
        <f t="shared" si="118"/>
        <v>0.009972027340043271</v>
      </c>
      <c r="L484" s="3">
        <f t="shared" si="119"/>
        <v>11.101614849538835</v>
      </c>
      <c r="M484" s="5">
        <f t="shared" si="120"/>
        <v>0.0030981250742899073</v>
      </c>
      <c r="N484" s="4">
        <f t="shared" si="121"/>
        <v>25777949.680629175</v>
      </c>
      <c r="O484" s="7">
        <f t="shared" si="111"/>
        <v>108.26379929564432</v>
      </c>
    </row>
    <row r="485" spans="1:15" ht="12.75">
      <c r="A485">
        <v>463</v>
      </c>
      <c r="B485" s="3">
        <f t="shared" si="108"/>
        <v>44.56374999999989</v>
      </c>
      <c r="C485" s="3">
        <f t="shared" si="112"/>
        <v>113.19192499999973</v>
      </c>
      <c r="D485" s="11">
        <f t="shared" si="109"/>
        <v>129000</v>
      </c>
      <c r="E485" s="2">
        <f t="shared" si="110"/>
        <v>0.8205532329271741</v>
      </c>
      <c r="F485">
        <f t="shared" si="113"/>
        <v>1</v>
      </c>
      <c r="G485" s="1">
        <f t="shared" si="114"/>
        <v>19.68098733361079</v>
      </c>
      <c r="H485" s="1">
        <f t="shared" si="115"/>
        <v>97.60832644965386</v>
      </c>
      <c r="I485" s="1">
        <f t="shared" si="116"/>
        <v>247.9251491821208</v>
      </c>
      <c r="J485" s="3">
        <f t="shared" si="117"/>
        <v>0.012122300169259796</v>
      </c>
      <c r="K485" s="3">
        <f t="shared" si="118"/>
        <v>0.009946992594399755</v>
      </c>
      <c r="L485" s="3">
        <f t="shared" si="119"/>
        <v>11.111586876878878</v>
      </c>
      <c r="M485" s="5">
        <f t="shared" si="120"/>
        <v>0.003100907965640617</v>
      </c>
      <c r="N485" s="4">
        <f t="shared" si="121"/>
        <v>25801104.728112753</v>
      </c>
      <c r="O485" s="7">
        <f t="shared" si="111"/>
        <v>108.52334633088186</v>
      </c>
    </row>
    <row r="486" spans="1:15" ht="12.75">
      <c r="A486">
        <v>464</v>
      </c>
      <c r="B486" s="3">
        <f t="shared" si="108"/>
        <v>44.65999999999989</v>
      </c>
      <c r="C486" s="3">
        <f t="shared" si="112"/>
        <v>113.43639999999972</v>
      </c>
      <c r="D486" s="11">
        <f t="shared" si="109"/>
        <v>129000</v>
      </c>
      <c r="E486" s="2">
        <f t="shared" si="110"/>
        <v>0.8187847992355207</v>
      </c>
      <c r="F486">
        <f t="shared" si="113"/>
        <v>1</v>
      </c>
      <c r="G486" s="1">
        <f t="shared" si="114"/>
        <v>19.799351611147465</v>
      </c>
      <c r="H486" s="1">
        <f t="shared" si="115"/>
        <v>97.5737878103124</v>
      </c>
      <c r="I486" s="1">
        <f t="shared" si="116"/>
        <v>247.8374210381935</v>
      </c>
      <c r="J486" s="3">
        <f t="shared" si="117"/>
        <v>0.01211801070166247</v>
      </c>
      <c r="K486" s="3">
        <f t="shared" si="118"/>
        <v>0.009922042959494597</v>
      </c>
      <c r="L486" s="3">
        <f t="shared" si="119"/>
        <v>11.121533869473277</v>
      </c>
      <c r="M486" s="5">
        <f t="shared" si="120"/>
        <v>0.003103683870550682</v>
      </c>
      <c r="N486" s="4">
        <f t="shared" si="121"/>
        <v>25824201.64491695</v>
      </c>
      <c r="O486" s="7">
        <f t="shared" si="111"/>
        <v>108.7830851475072</v>
      </c>
    </row>
    <row r="487" spans="1:15" ht="12.75">
      <c r="A487">
        <v>465</v>
      </c>
      <c r="B487" s="3">
        <f t="shared" si="108"/>
        <v>44.75624999999989</v>
      </c>
      <c r="C487" s="3">
        <f t="shared" si="112"/>
        <v>113.68087499999972</v>
      </c>
      <c r="D487" s="11">
        <f t="shared" si="109"/>
        <v>129000</v>
      </c>
      <c r="E487" s="2">
        <f t="shared" si="110"/>
        <v>0.8170239717102831</v>
      </c>
      <c r="F487">
        <f t="shared" si="113"/>
        <v>1</v>
      </c>
      <c r="G487" s="1">
        <f t="shared" si="114"/>
        <v>19.91780398474386</v>
      </c>
      <c r="H487" s="1">
        <f t="shared" si="115"/>
        <v>97.53902447879096</v>
      </c>
      <c r="I487" s="1">
        <f t="shared" si="116"/>
        <v>247.74912217612905</v>
      </c>
      <c r="J487" s="3">
        <f t="shared" si="117"/>
        <v>0.01211369332880183</v>
      </c>
      <c r="K487" s="3">
        <f t="shared" si="118"/>
        <v>0.00989717783557803</v>
      </c>
      <c r="L487" s="3">
        <f t="shared" si="119"/>
        <v>11.131455912432772</v>
      </c>
      <c r="M487" s="5">
        <f t="shared" si="120"/>
        <v>0.003106452812771936</v>
      </c>
      <c r="N487" s="4">
        <f t="shared" si="121"/>
        <v>25847240.628668893</v>
      </c>
      <c r="O487" s="7">
        <f t="shared" si="111"/>
        <v>109.04301728224023</v>
      </c>
    </row>
    <row r="488" spans="1:15" ht="12.75">
      <c r="A488">
        <v>466</v>
      </c>
      <c r="B488" s="3">
        <f t="shared" si="108"/>
        <v>44.852499999999885</v>
      </c>
      <c r="C488" s="3">
        <f t="shared" si="112"/>
        <v>113.92534999999971</v>
      </c>
      <c r="D488" s="11">
        <f t="shared" si="109"/>
        <v>129000</v>
      </c>
      <c r="E488" s="2">
        <f t="shared" si="110"/>
        <v>0.8152707013847246</v>
      </c>
      <c r="F488">
        <f t="shared" si="113"/>
        <v>1</v>
      </c>
      <c r="G488" s="1">
        <f t="shared" si="114"/>
        <v>20.03634515880903</v>
      </c>
      <c r="H488" s="1">
        <f t="shared" si="115"/>
        <v>97.50403595119465</v>
      </c>
      <c r="I488" s="1">
        <f t="shared" si="116"/>
        <v>247.66025131603442</v>
      </c>
      <c r="J488" s="3">
        <f t="shared" si="117"/>
        <v>0.012109347988097503</v>
      </c>
      <c r="K488" s="3">
        <f t="shared" si="118"/>
        <v>0.009872396627567954</v>
      </c>
      <c r="L488" s="3">
        <f t="shared" si="119"/>
        <v>11.14135309026835</v>
      </c>
      <c r="M488" s="5">
        <f t="shared" si="120"/>
        <v>0.003109214815888842</v>
      </c>
      <c r="N488" s="4">
        <f t="shared" si="121"/>
        <v>25870221.87560311</v>
      </c>
      <c r="O488" s="7">
        <f t="shared" si="111"/>
        <v>109.30314428083699</v>
      </c>
    </row>
    <row r="489" spans="1:15" ht="12.75">
      <c r="A489">
        <v>467</v>
      </c>
      <c r="B489" s="3">
        <f t="shared" si="108"/>
        <v>44.94874999999988</v>
      </c>
      <c r="C489" s="3">
        <f t="shared" si="112"/>
        <v>114.1698249999997</v>
      </c>
      <c r="D489" s="11">
        <f t="shared" si="109"/>
        <v>129000</v>
      </c>
      <c r="E489" s="2">
        <f t="shared" si="110"/>
        <v>0.813524939711524</v>
      </c>
      <c r="F489">
        <f t="shared" si="113"/>
        <v>1</v>
      </c>
      <c r="G489" s="1">
        <f t="shared" si="114"/>
        <v>20.15497584191859</v>
      </c>
      <c r="H489" s="1">
        <f t="shared" si="115"/>
        <v>97.46882171884181</v>
      </c>
      <c r="I489" s="1">
        <f t="shared" si="116"/>
        <v>247.5708071658582</v>
      </c>
      <c r="J489" s="3">
        <f t="shared" si="117"/>
        <v>0.012104974616374638</v>
      </c>
      <c r="K489" s="3">
        <f t="shared" si="118"/>
        <v>0.009847698744995706</v>
      </c>
      <c r="L489" s="3">
        <f t="shared" si="119"/>
        <v>11.151225486895918</v>
      </c>
      <c r="M489" s="5">
        <f t="shared" si="120"/>
        <v>0.003111969903319791</v>
      </c>
      <c r="N489" s="4">
        <f t="shared" si="121"/>
        <v>25893145.580572322</v>
      </c>
      <c r="O489" s="7">
        <f t="shared" si="111"/>
        <v>109.56346769819652</v>
      </c>
    </row>
    <row r="490" spans="1:15" ht="12.75">
      <c r="A490">
        <v>468</v>
      </c>
      <c r="B490" s="3">
        <f t="shared" si="108"/>
        <v>45.04499999999988</v>
      </c>
      <c r="C490" s="3">
        <f t="shared" si="112"/>
        <v>114.4142999999997</v>
      </c>
      <c r="D490" s="11">
        <f t="shared" si="109"/>
        <v>129000</v>
      </c>
      <c r="E490" s="2">
        <f t="shared" si="110"/>
        <v>0.8117866385582941</v>
      </c>
      <c r="F490">
        <f t="shared" si="113"/>
        <v>1</v>
      </c>
      <c r="G490" s="1">
        <f t="shared" si="114"/>
        <v>20.273696746864015</v>
      </c>
      <c r="H490" s="1">
        <f t="shared" si="115"/>
        <v>97.4333812682213</v>
      </c>
      <c r="I490" s="1">
        <f t="shared" si="116"/>
        <v>247.48078842128209</v>
      </c>
      <c r="J490" s="3">
        <f t="shared" si="117"/>
        <v>0.012100573149858587</v>
      </c>
      <c r="K490" s="3">
        <f t="shared" si="118"/>
        <v>0.009823083601952451</v>
      </c>
      <c r="L490" s="3">
        <f t="shared" si="119"/>
        <v>11.161073185640912</v>
      </c>
      <c r="M490" s="5">
        <f t="shared" si="120"/>
        <v>0.0031147180983183945</v>
      </c>
      <c r="N490" s="4">
        <f t="shared" si="121"/>
        <v>25916011.937058203</v>
      </c>
      <c r="O490" s="7">
        <f t="shared" si="111"/>
        <v>109.82398909846924</v>
      </c>
    </row>
    <row r="491" spans="1:15" ht="12.75">
      <c r="A491">
        <v>469</v>
      </c>
      <c r="B491" s="3">
        <f t="shared" si="108"/>
        <v>45.14124999999988</v>
      </c>
      <c r="C491" s="3">
        <f t="shared" si="112"/>
        <v>114.6587749999997</v>
      </c>
      <c r="D491" s="11">
        <f t="shared" si="109"/>
        <v>129000</v>
      </c>
      <c r="E491" s="2">
        <f t="shared" si="110"/>
        <v>0.8100557502031592</v>
      </c>
      <c r="F491">
        <f t="shared" si="113"/>
        <v>1</v>
      </c>
      <c r="G491" s="1">
        <f t="shared" si="114"/>
        <v>20.392508590702707</v>
      </c>
      <c r="H491" s="1">
        <f t="shared" si="115"/>
        <v>97.39771408094913</v>
      </c>
      <c r="I491" s="1">
        <f t="shared" si="116"/>
        <v>247.3901937656108</v>
      </c>
      <c r="J491" s="3">
        <f t="shared" si="117"/>
        <v>0.01209614352416954</v>
      </c>
      <c r="K491" s="3">
        <f t="shared" si="118"/>
        <v>0.009798550617036243</v>
      </c>
      <c r="L491" s="3">
        <f t="shared" si="119"/>
        <v>11.170896269242865</v>
      </c>
      <c r="M491" s="5">
        <f t="shared" si="120"/>
        <v>0.003117459423974753</v>
      </c>
      <c r="N491" s="4">
        <f t="shared" si="121"/>
        <v>25938821.13718193</v>
      </c>
      <c r="O491" s="7">
        <f t="shared" si="111"/>
        <v>110.08471005516662</v>
      </c>
    </row>
    <row r="492" spans="1:15" ht="12.75">
      <c r="A492">
        <v>470</v>
      </c>
      <c r="B492" s="3">
        <f t="shared" si="108"/>
        <v>45.237499999999876</v>
      </c>
      <c r="C492" s="3">
        <f t="shared" si="112"/>
        <v>114.90324999999969</v>
      </c>
      <c r="D492" s="11">
        <f t="shared" si="109"/>
        <v>129000</v>
      </c>
      <c r="E492" s="2">
        <f t="shared" si="110"/>
        <v>0.8083322273303867</v>
      </c>
      <c r="F492">
        <f t="shared" si="113"/>
        <v>1</v>
      </c>
      <c r="G492" s="1">
        <f t="shared" si="114"/>
        <v>20.511412094808563</v>
      </c>
      <c r="H492" s="1">
        <f t="shared" si="115"/>
        <v>97.36181963372451</v>
      </c>
      <c r="I492" s="1">
        <f t="shared" si="116"/>
        <v>247.29902186966027</v>
      </c>
      <c r="J492" s="3">
        <f t="shared" si="117"/>
        <v>0.01209168567431704</v>
      </c>
      <c r="K492" s="3">
        <f t="shared" si="118"/>
        <v>0.00977409921329962</v>
      </c>
      <c r="L492" s="3">
        <f t="shared" si="119"/>
        <v>11.180694819859902</v>
      </c>
      <c r="M492" s="5">
        <f t="shared" si="120"/>
        <v>0.0031201939032167165</v>
      </c>
      <c r="N492" s="4">
        <f t="shared" si="121"/>
        <v>25961573.37171469</v>
      </c>
      <c r="O492" s="7">
        <f t="shared" si="111"/>
        <v>110.34563215127237</v>
      </c>
    </row>
    <row r="493" spans="1:15" ht="12.75">
      <c r="A493">
        <v>471</v>
      </c>
      <c r="B493" s="3">
        <f t="shared" si="108"/>
        <v>45.333749999999874</v>
      </c>
      <c r="C493" s="3">
        <f t="shared" si="112"/>
        <v>115.14772499999968</v>
      </c>
      <c r="D493" s="11">
        <f t="shared" si="109"/>
        <v>129000</v>
      </c>
      <c r="E493" s="2">
        <f t="shared" si="110"/>
        <v>0.8066160230260759</v>
      </c>
      <c r="F493">
        <f t="shared" si="113"/>
        <v>1</v>
      </c>
      <c r="G493" s="1">
        <f t="shared" si="114"/>
        <v>20.630407984923277</v>
      </c>
      <c r="H493" s="1">
        <f t="shared" si="115"/>
        <v>97.32569739828537</v>
      </c>
      <c r="I493" s="1">
        <f t="shared" si="116"/>
        <v>247.20727139164484</v>
      </c>
      <c r="J493" s="3">
        <f t="shared" si="117"/>
        <v>0.012087199534694473</v>
      </c>
      <c r="K493" s="3">
        <f t="shared" si="118"/>
        <v>0.00974972881819789</v>
      </c>
      <c r="L493" s="3">
        <f t="shared" si="119"/>
        <v>11.1904689190732</v>
      </c>
      <c r="M493" s="5">
        <f t="shared" si="120"/>
        <v>0.0031229215588111257</v>
      </c>
      <c r="N493" s="4">
        <f t="shared" si="121"/>
        <v>25984268.83008797</v>
      </c>
      <c r="O493" s="7">
        <f t="shared" si="111"/>
        <v>110.60675697935476</v>
      </c>
    </row>
    <row r="494" spans="1:15" ht="12.75">
      <c r="A494">
        <v>472</v>
      </c>
      <c r="B494" s="3">
        <f t="shared" si="108"/>
        <v>45.42999999999987</v>
      </c>
      <c r="C494" s="3">
        <f t="shared" si="112"/>
        <v>115.39219999999968</v>
      </c>
      <c r="D494" s="11">
        <f t="shared" si="109"/>
        <v>129000</v>
      </c>
      <c r="E494" s="2">
        <f t="shared" si="110"/>
        <v>0.804907090773902</v>
      </c>
      <c r="F494">
        <f t="shared" si="113"/>
        <v>1</v>
      </c>
      <c r="G494" s="1">
        <f t="shared" si="114"/>
        <v>20.749496991208257</v>
      </c>
      <c r="H494" s="1">
        <f t="shared" si="115"/>
        <v>97.28934684136303</v>
      </c>
      <c r="I494" s="1">
        <f t="shared" si="116"/>
        <v>247.1149409770621</v>
      </c>
      <c r="J494" s="3">
        <f t="shared" si="117"/>
        <v>0.01208268503907345</v>
      </c>
      <c r="K494" s="3">
        <f t="shared" si="118"/>
        <v>0.009725438863537961</v>
      </c>
      <c r="L494" s="3">
        <f t="shared" si="119"/>
        <v>11.200218647891399</v>
      </c>
      <c r="M494" s="5">
        <f t="shared" si="120"/>
        <v>0.0031256424133650415</v>
      </c>
      <c r="N494" s="4">
        <f t="shared" si="121"/>
        <v>26006907.70040383</v>
      </c>
      <c r="O494" s="7">
        <f t="shared" si="111"/>
        <v>110.86808614168078</v>
      </c>
    </row>
    <row r="495" spans="1:15" ht="12.75">
      <c r="A495">
        <v>473</v>
      </c>
      <c r="B495" s="3">
        <f t="shared" si="108"/>
        <v>45.52624999999987</v>
      </c>
      <c r="C495" s="3">
        <f t="shared" si="112"/>
        <v>115.63667499999967</v>
      </c>
      <c r="D495" s="11">
        <f t="shared" si="109"/>
        <v>129000</v>
      </c>
      <c r="E495" s="2">
        <f t="shared" si="110"/>
        <v>0.8032053844509128</v>
      </c>
      <c r="F495">
        <f t="shared" si="113"/>
        <v>1</v>
      </c>
      <c r="G495" s="1">
        <f t="shared" si="114"/>
        <v>20.86867984829725</v>
      </c>
      <c r="H495" s="1">
        <f t="shared" si="115"/>
        <v>97.25276742463637</v>
      </c>
      <c r="I495" s="1">
        <f t="shared" si="116"/>
        <v>247.0220292585764</v>
      </c>
      <c r="J495" s="3">
        <f t="shared" si="117"/>
        <v>0.012078142120598092</v>
      </c>
      <c r="K495" s="3">
        <f t="shared" si="118"/>
        <v>0.009701228785427755</v>
      </c>
      <c r="L495" s="3">
        <f t="shared" si="119"/>
        <v>11.209944086754938</v>
      </c>
      <c r="M495" s="5">
        <f t="shared" si="120"/>
        <v>0.0031283564893269597</v>
      </c>
      <c r="N495" s="4">
        <f t="shared" si="121"/>
        <v>26029490.169444967</v>
      </c>
      <c r="O495" s="7">
        <f t="shared" si="111"/>
        <v>111.12962125033154</v>
      </c>
    </row>
    <row r="496" spans="1:15" ht="12.75">
      <c r="A496">
        <v>474</v>
      </c>
      <c r="B496" s="3">
        <f t="shared" si="108"/>
        <v>45.62249999999987</v>
      </c>
      <c r="C496" s="3">
        <f t="shared" si="112"/>
        <v>115.88114999999966</v>
      </c>
      <c r="D496" s="11">
        <f t="shared" si="109"/>
        <v>129000</v>
      </c>
      <c r="E496" s="2">
        <f t="shared" si="110"/>
        <v>0.8015108583233793</v>
      </c>
      <c r="F496">
        <f t="shared" si="113"/>
        <v>1</v>
      </c>
      <c r="G496" s="1">
        <f t="shared" si="114"/>
        <v>20.987957295349627</v>
      </c>
      <c r="H496" s="1">
        <f t="shared" si="115"/>
        <v>97.21595860468551</v>
      </c>
      <c r="I496" s="1">
        <f t="shared" si="116"/>
        <v>246.9285348559012</v>
      </c>
      <c r="J496" s="3">
        <f t="shared" si="117"/>
        <v>0.012073570711779289</v>
      </c>
      <c r="K496" s="3">
        <f t="shared" si="118"/>
        <v>0.00967709802422623</v>
      </c>
      <c r="L496" s="3">
        <f t="shared" si="119"/>
        <v>11.219645315540365</v>
      </c>
      <c r="M496" s="5">
        <f t="shared" si="120"/>
        <v>0.003131063808988009</v>
      </c>
      <c r="N496" s="4">
        <f t="shared" si="121"/>
        <v>26052016.42268473</v>
      </c>
      <c r="O496" s="7">
        <f t="shared" si="111"/>
        <v>111.39136392731905</v>
      </c>
    </row>
    <row r="497" spans="1:15" ht="12.75">
      <c r="A497">
        <v>475</v>
      </c>
      <c r="B497" s="3">
        <f t="shared" si="108"/>
        <v>45.718749999999865</v>
      </c>
      <c r="C497" s="3">
        <f t="shared" si="112"/>
        <v>116.12562499999966</v>
      </c>
      <c r="D497" s="11">
        <f t="shared" si="109"/>
        <v>129000</v>
      </c>
      <c r="E497" s="2">
        <f t="shared" si="110"/>
        <v>0.7998234670426986</v>
      </c>
      <c r="F497">
        <f t="shared" si="113"/>
        <v>1</v>
      </c>
      <c r="G497" s="1">
        <f t="shared" si="114"/>
        <v>21.107330076104336</v>
      </c>
      <c r="H497" s="1">
        <f t="shared" si="115"/>
        <v>97.17891983294439</v>
      </c>
      <c r="I497" s="1">
        <f t="shared" si="116"/>
        <v>246.83445637567874</v>
      </c>
      <c r="J497" s="3">
        <f t="shared" si="117"/>
        <v>0.012068970744488811</v>
      </c>
      <c r="K497" s="3">
        <f t="shared" si="118"/>
        <v>0.00965304602449394</v>
      </c>
      <c r="L497" s="3">
        <f t="shared" si="119"/>
        <v>11.229322413564592</v>
      </c>
      <c r="M497" s="5">
        <f t="shared" si="120"/>
        <v>0.0031337643944831417</v>
      </c>
      <c r="N497" s="4">
        <f t="shared" si="121"/>
        <v>26074486.64429698</v>
      </c>
      <c r="O497" s="7">
        <f t="shared" si="111"/>
        <v>111.65331580470489</v>
      </c>
    </row>
    <row r="498" spans="1:15" ht="12.75">
      <c r="A498">
        <v>476</v>
      </c>
      <c r="B498" s="3">
        <f t="shared" si="108"/>
        <v>45.81499999999986</v>
      </c>
      <c r="C498" s="3">
        <f t="shared" si="112"/>
        <v>116.37009999999965</v>
      </c>
      <c r="D498" s="11">
        <f t="shared" si="109"/>
        <v>129000</v>
      </c>
      <c r="E498" s="2">
        <f t="shared" si="110"/>
        <v>0.7981431656413484</v>
      </c>
      <c r="F498">
        <f t="shared" si="113"/>
        <v>1</v>
      </c>
      <c r="G498" s="1">
        <f t="shared" si="114"/>
        <v>21.22679893893461</v>
      </c>
      <c r="H498" s="1">
        <f t="shared" si="115"/>
        <v>97.14165055565313</v>
      </c>
      <c r="I498" s="1">
        <f t="shared" si="116"/>
        <v>246.73979241135896</v>
      </c>
      <c r="J498" s="3">
        <f t="shared" si="117"/>
        <v>0.012064342149953396</v>
      </c>
      <c r="K498" s="3">
        <f t="shared" si="118"/>
        <v>0.009629072234944153</v>
      </c>
      <c r="L498" s="3">
        <f t="shared" si="119"/>
        <v>11.238975459589087</v>
      </c>
      <c r="M498" s="5">
        <f t="shared" si="120"/>
        <v>0.003136458267792303</v>
      </c>
      <c r="N498" s="4">
        <f t="shared" si="121"/>
        <v>26096901.01716586</v>
      </c>
      <c r="O498" s="7">
        <f t="shared" si="111"/>
        <v>111.91547852472003</v>
      </c>
    </row>
    <row r="499" spans="1:15" ht="12.75">
      <c r="A499">
        <v>477</v>
      </c>
      <c r="B499" s="3">
        <f t="shared" si="108"/>
        <v>45.91124999999986</v>
      </c>
      <c r="C499" s="3">
        <f t="shared" si="112"/>
        <v>116.61457499999965</v>
      </c>
      <c r="D499" s="11">
        <f t="shared" si="109"/>
        <v>129000</v>
      </c>
      <c r="E499" s="2">
        <f t="shared" si="110"/>
        <v>0.7964699095288927</v>
      </c>
      <c r="F499">
        <f t="shared" si="113"/>
        <v>1</v>
      </c>
      <c r="G499" s="1">
        <f t="shared" si="114"/>
        <v>21.346364636903367</v>
      </c>
      <c r="H499" s="1">
        <f t="shared" si="115"/>
        <v>97.10415021380945</v>
      </c>
      <c r="I499" s="1">
        <f t="shared" si="116"/>
        <v>246.644541543076</v>
      </c>
      <c r="J499" s="3">
        <f t="shared" si="117"/>
        <v>0.0120596848587487</v>
      </c>
      <c r="K499" s="3">
        <f t="shared" si="118"/>
        <v>0.009605176108394535</v>
      </c>
      <c r="L499" s="3">
        <f t="shared" si="119"/>
        <v>11.24860453182403</v>
      </c>
      <c r="M499" s="5">
        <f t="shared" si="120"/>
        <v>0.0031391454507415898</v>
      </c>
      <c r="N499" s="4">
        <f t="shared" si="121"/>
        <v>26119259.7228954</v>
      </c>
      <c r="O499" s="7">
        <f t="shared" si="111"/>
        <v>112.1778537398865</v>
      </c>
    </row>
    <row r="500" spans="1:15" ht="12.75">
      <c r="A500">
        <v>478</v>
      </c>
      <c r="B500" s="3">
        <f t="shared" si="108"/>
        <v>46.00749999999986</v>
      </c>
      <c r="C500" s="3">
        <f t="shared" si="112"/>
        <v>116.85904999999964</v>
      </c>
      <c r="D500" s="11">
        <f t="shared" si="109"/>
        <v>129000</v>
      </c>
      <c r="E500" s="2">
        <f t="shared" si="110"/>
        <v>0.7948036544880375</v>
      </c>
      <c r="F500">
        <f t="shared" si="113"/>
        <v>1</v>
      </c>
      <c r="G500" s="1">
        <f t="shared" si="114"/>
        <v>21.466027927819326</v>
      </c>
      <c r="H500" s="1">
        <f t="shared" si="115"/>
        <v>97.06641824311941</v>
      </c>
      <c r="I500" s="1">
        <f t="shared" si="116"/>
        <v>246.5487023375233</v>
      </c>
      <c r="J500" s="3">
        <f t="shared" si="117"/>
        <v>0.012054998800793202</v>
      </c>
      <c r="K500" s="3">
        <f t="shared" si="118"/>
        <v>0.009581357101719345</v>
      </c>
      <c r="L500" s="3">
        <f t="shared" si="119"/>
        <v>11.258209707932425</v>
      </c>
      <c r="M500" s="5">
        <f t="shared" si="120"/>
        <v>0.0031418259650043976</v>
      </c>
      <c r="N500" s="4">
        <f t="shared" si="121"/>
        <v>26141562.94181909</v>
      </c>
      <c r="O500" s="7">
        <f t="shared" si="111"/>
        <v>112.44044311314057</v>
      </c>
    </row>
    <row r="501" spans="1:15" ht="12.75">
      <c r="A501">
        <v>479</v>
      </c>
      <c r="B501" s="3">
        <f t="shared" si="108"/>
        <v>46.103749999999856</v>
      </c>
      <c r="C501" s="3">
        <f t="shared" si="112"/>
        <v>117.10352499999964</v>
      </c>
      <c r="D501" s="11">
        <f t="shared" si="109"/>
        <v>129000</v>
      </c>
      <c r="E501" s="2">
        <f t="shared" si="110"/>
        <v>0.7931443566707346</v>
      </c>
      <c r="F501">
        <f t="shared" si="113"/>
        <v>1</v>
      </c>
      <c r="G501" s="1">
        <f t="shared" si="114"/>
        <v>21.585789574293894</v>
      </c>
      <c r="H501" s="1">
        <f t="shared" si="115"/>
        <v>97.02845407394761</v>
      </c>
      <c r="I501" s="1">
        <f t="shared" si="116"/>
        <v>246.45227334782695</v>
      </c>
      <c r="J501" s="3">
        <f t="shared" si="117"/>
        <v>0.012050283905341998</v>
      </c>
      <c r="K501" s="3">
        <f t="shared" si="118"/>
        <v>0.009557614675802186</v>
      </c>
      <c r="L501" s="3">
        <f t="shared" si="119"/>
        <v>11.267791065034144</v>
      </c>
      <c r="M501" s="5">
        <f t="shared" si="120"/>
        <v>0.003144499832102552</v>
      </c>
      <c r="N501" s="4">
        <f t="shared" si="121"/>
        <v>26163810.853009284</v>
      </c>
      <c r="O501" s="7">
        <f t="shared" si="111"/>
        <v>112.70324831795749</v>
      </c>
    </row>
    <row r="502" spans="1:15" ht="12.75">
      <c r="A502">
        <v>480</v>
      </c>
      <c r="B502" s="3">
        <f t="shared" si="108"/>
        <v>46.199999999999854</v>
      </c>
      <c r="C502" s="3">
        <f t="shared" si="112"/>
        <v>117.34799999999963</v>
      </c>
      <c r="D502" s="11">
        <f t="shared" si="109"/>
        <v>129000</v>
      </c>
      <c r="E502" s="2">
        <f t="shared" si="110"/>
        <v>0.7914919725943372</v>
      </c>
      <c r="F502">
        <f t="shared" si="113"/>
        <v>1</v>
      </c>
      <c r="G502" s="1">
        <f t="shared" si="114"/>
        <v>21.70565034379881</v>
      </c>
      <c r="H502" s="1">
        <f t="shared" si="115"/>
        <v>96.99025713126646</v>
      </c>
      <c r="I502" s="1">
        <f t="shared" si="116"/>
        <v>246.3552531134168</v>
      </c>
      <c r="J502" s="3">
        <f t="shared" si="117"/>
        <v>0.012045540100980514</v>
      </c>
      <c r="K502" s="3">
        <f t="shared" si="118"/>
        <v>0.00953394829548926</v>
      </c>
      <c r="L502" s="3">
        <f t="shared" si="119"/>
        <v>11.277348679709947</v>
      </c>
      <c r="M502" s="5">
        <f t="shared" si="120"/>
        <v>0.003147167073407427</v>
      </c>
      <c r="N502" s="4">
        <f t="shared" si="121"/>
        <v>26186003.634286497</v>
      </c>
      <c r="O502" s="7">
        <f t="shared" si="111"/>
        <v>112.96627103847797</v>
      </c>
    </row>
    <row r="503" spans="1:15" ht="12.75">
      <c r="A503">
        <v>481</v>
      </c>
      <c r="B503" s="3">
        <f t="shared" si="108"/>
        <v>46.29624999999985</v>
      </c>
      <c r="C503" s="3">
        <f t="shared" si="112"/>
        <v>117.59247499999962</v>
      </c>
      <c r="D503" s="11">
        <f t="shared" si="109"/>
        <v>129000</v>
      </c>
      <c r="E503" s="2">
        <f t="shared" si="110"/>
        <v>0.7898464591378002</v>
      </c>
      <c r="F503">
        <f t="shared" si="113"/>
        <v>1</v>
      </c>
      <c r="G503" s="1">
        <f t="shared" si="114"/>
        <v>21.825611008724508</v>
      </c>
      <c r="H503" s="1">
        <f t="shared" si="115"/>
        <v>96.95182683460479</v>
      </c>
      <c r="I503" s="1">
        <f t="shared" si="116"/>
        <v>246.25764015989617</v>
      </c>
      <c r="J503" s="3">
        <f t="shared" si="117"/>
        <v>0.012040767315618121</v>
      </c>
      <c r="K503" s="3">
        <f t="shared" si="118"/>
        <v>0.009510357429543127</v>
      </c>
      <c r="L503" s="3">
        <f t="shared" si="119"/>
        <v>11.286882628005436</v>
      </c>
      <c r="M503" s="5">
        <f t="shared" si="120"/>
        <v>0.003149827710141052</v>
      </c>
      <c r="N503" s="4">
        <f t="shared" si="121"/>
        <v>26208141.462228622</v>
      </c>
      <c r="O503" s="7">
        <f t="shared" si="111"/>
        <v>113.2295129696364</v>
      </c>
    </row>
    <row r="504" spans="1:15" ht="12.75">
      <c r="A504">
        <v>482</v>
      </c>
      <c r="B504" s="3">
        <f t="shared" si="108"/>
        <v>46.39249999999985</v>
      </c>
      <c r="C504" s="3">
        <f t="shared" si="112"/>
        <v>117.83694999999962</v>
      </c>
      <c r="D504" s="11">
        <f t="shared" si="109"/>
        <v>129000</v>
      </c>
      <c r="E504" s="2">
        <f t="shared" si="110"/>
        <v>0.7882077735379294</v>
      </c>
      <c r="F504">
        <f t="shared" si="113"/>
        <v>1</v>
      </c>
      <c r="G504" s="1">
        <f t="shared" si="114"/>
        <v>21.945672346439313</v>
      </c>
      <c r="H504" s="1">
        <f t="shared" si="115"/>
        <v>96.91316259799586</v>
      </c>
      <c r="I504" s="1">
        <f t="shared" si="116"/>
        <v>246.1594329989095</v>
      </c>
      <c r="J504" s="3">
        <f t="shared" si="117"/>
        <v>0.012035965476481678</v>
      </c>
      <c r="K504" s="3">
        <f t="shared" si="118"/>
        <v>0.009486841550597007</v>
      </c>
      <c r="L504" s="3">
        <f t="shared" si="119"/>
        <v>11.296392985434979</v>
      </c>
      <c r="M504" s="5">
        <f t="shared" si="120"/>
        <v>0.0031524817633772034</v>
      </c>
      <c r="N504" s="4">
        <f t="shared" si="121"/>
        <v>26230224.51218002</v>
      </c>
      <c r="O504" s="7">
        <f t="shared" si="111"/>
        <v>113.4929758172906</v>
      </c>
    </row>
    <row r="505" spans="1:15" ht="12.75">
      <c r="A505">
        <v>483</v>
      </c>
      <c r="B505" s="3">
        <f t="shared" si="108"/>
        <v>46.48874999999985</v>
      </c>
      <c r="C505" s="3">
        <f t="shared" si="112"/>
        <v>118.08142499999961</v>
      </c>
      <c r="D505" s="11">
        <f t="shared" si="109"/>
        <v>129000</v>
      </c>
      <c r="E505" s="2">
        <f t="shared" si="110"/>
        <v>0.7865758733856769</v>
      </c>
      <c r="F505">
        <f t="shared" si="113"/>
        <v>1</v>
      </c>
      <c r="G505" s="1">
        <f t="shared" si="114"/>
        <v>22.06583513934943</v>
      </c>
      <c r="H505" s="1">
        <f t="shared" si="115"/>
        <v>96.87426382992436</v>
      </c>
      <c r="I505" s="1">
        <f t="shared" si="116"/>
        <v>246.0606301280079</v>
      </c>
      <c r="J505" s="3">
        <f t="shared" si="117"/>
        <v>0.012031134510108945</v>
      </c>
      <c r="K505" s="3">
        <f t="shared" si="118"/>
        <v>0.009463400135109502</v>
      </c>
      <c r="L505" s="3">
        <f t="shared" si="119"/>
        <v>11.305879826985576</v>
      </c>
      <c r="M505" s="5">
        <f t="shared" si="120"/>
        <v>0.0031551292540424863</v>
      </c>
      <c r="N505" s="4">
        <f t="shared" si="121"/>
        <v>26252252.958260506</v>
      </c>
      <c r="O505" s="7">
        <f t="shared" si="111"/>
        <v>113.75666129835355</v>
      </c>
    </row>
    <row r="506" spans="1:15" ht="12.75">
      <c r="A506">
        <v>484</v>
      </c>
      <c r="B506" s="3">
        <f t="shared" si="108"/>
        <v>46.584999999999845</v>
      </c>
      <c r="C506" s="3">
        <f t="shared" si="112"/>
        <v>118.3258999999996</v>
      </c>
      <c r="D506" s="11">
        <f t="shared" si="109"/>
        <v>129000</v>
      </c>
      <c r="E506" s="2">
        <f t="shared" si="110"/>
        <v>0.7849507166224834</v>
      </c>
      <c r="F506">
        <f t="shared" si="113"/>
        <v>1</v>
      </c>
      <c r="G506" s="1">
        <f t="shared" si="114"/>
        <v>22.186100174959712</v>
      </c>
      <c r="H506" s="1">
        <f t="shared" si="115"/>
        <v>96.83512993327287</v>
      </c>
      <c r="I506" s="1">
        <f t="shared" si="116"/>
        <v>245.9612300305131</v>
      </c>
      <c r="J506" s="3">
        <f t="shared" si="117"/>
        <v>0.012026274342341936</v>
      </c>
      <c r="K506" s="3">
        <f t="shared" si="118"/>
        <v>0.009440032663319888</v>
      </c>
      <c r="L506" s="3">
        <f t="shared" si="119"/>
        <v>11.315343227120685</v>
      </c>
      <c r="M506" s="5">
        <f t="shared" si="120"/>
        <v>0.0031577702029174</v>
      </c>
      <c r="N506" s="4">
        <f t="shared" si="121"/>
        <v>26274226.97337423</v>
      </c>
      <c r="O506" s="7">
        <f t="shared" si="111"/>
        <v>114.02057114092668</v>
      </c>
    </row>
    <row r="507" spans="1:15" ht="12.75">
      <c r="A507">
        <v>485</v>
      </c>
      <c r="B507" s="3">
        <f t="shared" si="108"/>
        <v>46.68124999999984</v>
      </c>
      <c r="C507" s="3">
        <f t="shared" si="112"/>
        <v>118.5703749999996</v>
      </c>
      <c r="D507" s="11">
        <f t="shared" si="109"/>
        <v>129000</v>
      </c>
      <c r="E507" s="2">
        <f t="shared" si="110"/>
        <v>0.7833322615366638</v>
      </c>
      <c r="F507">
        <f t="shared" si="113"/>
        <v>1</v>
      </c>
      <c r="G507" s="1">
        <f t="shared" si="114"/>
        <v>22.30646824593528</v>
      </c>
      <c r="H507" s="1">
        <f t="shared" si="115"/>
        <v>96.79576030526741</v>
      </c>
      <c r="I507" s="1">
        <f t="shared" si="116"/>
        <v>245.86123117537923</v>
      </c>
      <c r="J507" s="3">
        <f t="shared" si="117"/>
        <v>0.012021384898320166</v>
      </c>
      <c r="K507" s="3">
        <f t="shared" si="118"/>
        <v>0.009416738619203833</v>
      </c>
      <c r="L507" s="3">
        <f t="shared" si="119"/>
        <v>11.324783259784006</v>
      </c>
      <c r="M507" s="5">
        <f t="shared" si="120"/>
        <v>0.003160404630637397</v>
      </c>
      <c r="N507" s="4">
        <f t="shared" si="121"/>
        <v>26296146.72921846</v>
      </c>
      <c r="O507" s="7">
        <f t="shared" si="111"/>
        <v>114.2847070844351</v>
      </c>
    </row>
    <row r="508" spans="1:15" ht="12.75">
      <c r="A508">
        <v>486</v>
      </c>
      <c r="B508" s="3">
        <f t="shared" si="108"/>
        <v>46.77749999999984</v>
      </c>
      <c r="C508" s="3">
        <f t="shared" si="112"/>
        <v>118.8148499999996</v>
      </c>
      <c r="D508" s="11">
        <f t="shared" si="109"/>
        <v>129000</v>
      </c>
      <c r="E508" s="2">
        <f t="shared" si="110"/>
        <v>0.7817204667598394</v>
      </c>
      <c r="F508">
        <f t="shared" si="113"/>
        <v>1</v>
      </c>
      <c r="G508" s="1">
        <f t="shared" si="114"/>
        <v>22.426940150163944</v>
      </c>
      <c r="H508" s="1">
        <f t="shared" si="115"/>
        <v>96.75615433742226</v>
      </c>
      <c r="I508" s="1">
        <f t="shared" si="116"/>
        <v>245.76063201705253</v>
      </c>
      <c r="J508" s="3">
        <f t="shared" si="117"/>
        <v>0.012016466102473781</v>
      </c>
      <c r="K508" s="3">
        <f t="shared" si="118"/>
        <v>0.009393517490429593</v>
      </c>
      <c r="L508" s="3">
        <f t="shared" si="119"/>
        <v>11.334199998403209</v>
      </c>
      <c r="M508" s="5">
        <f t="shared" si="120"/>
        <v>0.003163032557693919</v>
      </c>
      <c r="N508" s="4">
        <f t="shared" si="121"/>
        <v>26318012.39629225</v>
      </c>
      <c r="O508" s="7">
        <f t="shared" si="111"/>
        <v>114.54907087976464</v>
      </c>
    </row>
    <row r="509" spans="1:15" ht="12.75">
      <c r="A509">
        <v>487</v>
      </c>
      <c r="B509" s="3">
        <f t="shared" si="108"/>
        <v>46.87374999999984</v>
      </c>
      <c r="C509" s="3">
        <f t="shared" si="112"/>
        <v>119.05932499999959</v>
      </c>
      <c r="D509" s="11">
        <f t="shared" si="109"/>
        <v>129000</v>
      </c>
      <c r="E509" s="2">
        <f t="shared" si="110"/>
        <v>0.7801152912634127</v>
      </c>
      <c r="F509">
        <f t="shared" si="113"/>
        <v>1</v>
      </c>
      <c r="G509" s="1">
        <f t="shared" si="114"/>
        <v>22.547516690819545</v>
      </c>
      <c r="H509" s="1">
        <f t="shared" si="115"/>
        <v>96.71631141548393</v>
      </c>
      <c r="I509" s="1">
        <f t="shared" si="116"/>
        <v>245.6594309953292</v>
      </c>
      <c r="J509" s="3">
        <f t="shared" si="117"/>
        <v>0.01201151787851662</v>
      </c>
      <c r="K509" s="3">
        <f t="shared" si="118"/>
        <v>0.009370368768314681</v>
      </c>
      <c r="L509" s="3">
        <f t="shared" si="119"/>
        <v>11.34359351589364</v>
      </c>
      <c r="M509" s="5">
        <f t="shared" si="120"/>
        <v>0.003165654004435434</v>
      </c>
      <c r="N509" s="4">
        <f t="shared" si="121"/>
        <v>26339824.14390503</v>
      </c>
      <c r="O509" s="7">
        <f t="shared" si="111"/>
        <v>114.81366428940072</v>
      </c>
    </row>
    <row r="510" spans="1:15" ht="12.75">
      <c r="A510">
        <v>488</v>
      </c>
      <c r="B510" s="3">
        <f t="shared" si="108"/>
        <v>46.969999999999835</v>
      </c>
      <c r="C510" s="3">
        <f t="shared" si="112"/>
        <v>119.30379999999958</v>
      </c>
      <c r="D510" s="11">
        <f t="shared" si="109"/>
        <v>129000</v>
      </c>
      <c r="E510" s="2">
        <f t="shared" si="110"/>
        <v>0.7785166943550861</v>
      </c>
      <c r="F510">
        <f t="shared" si="113"/>
        <v>1</v>
      </c>
      <c r="G510" s="1">
        <f t="shared" si="114"/>
        <v>22.66819867642609</v>
      </c>
      <c r="H510" s="1">
        <f t="shared" si="115"/>
        <v>96.67623091937432</v>
      </c>
      <c r="I510" s="1">
        <f t="shared" si="116"/>
        <v>245.55762653521077</v>
      </c>
      <c r="J510" s="3">
        <f t="shared" si="117"/>
        <v>0.01200654014943913</v>
      </c>
      <c r="K510" s="3">
        <f t="shared" si="118"/>
        <v>0.009347291947782973</v>
      </c>
      <c r="L510" s="3">
        <f t="shared" si="119"/>
        <v>11.352963884661953</v>
      </c>
      <c r="M510" s="5">
        <f t="shared" si="120"/>
        <v>0.0031682689910684523</v>
      </c>
      <c r="N510" s="4">
        <f t="shared" si="121"/>
        <v>26361582.140185058</v>
      </c>
      <c r="O510" s="7">
        <f t="shared" si="111"/>
        <v>115.07848908756924</v>
      </c>
    </row>
    <row r="511" spans="1:15" ht="12.75">
      <c r="A511">
        <v>489</v>
      </c>
      <c r="B511" s="3">
        <f t="shared" si="108"/>
        <v>47.06624999999983</v>
      </c>
      <c r="C511" s="3">
        <f t="shared" si="112"/>
        <v>119.54827499999958</v>
      </c>
      <c r="D511" s="11">
        <f t="shared" si="109"/>
        <v>129000</v>
      </c>
      <c r="E511" s="2">
        <f t="shared" si="110"/>
        <v>0.7769246356754234</v>
      </c>
      <c r="F511">
        <f t="shared" si="113"/>
        <v>1</v>
      </c>
      <c r="G511" s="1">
        <f t="shared" si="114"/>
        <v>22.78898692092281</v>
      </c>
      <c r="H511" s="1">
        <f t="shared" si="115"/>
        <v>96.63591222313308</v>
      </c>
      <c r="I511" s="1">
        <f t="shared" si="116"/>
        <v>245.455217046758</v>
      </c>
      <c r="J511" s="3">
        <f t="shared" si="117"/>
        <v>0.012001532837501232</v>
      </c>
      <c r="K511" s="3">
        <f t="shared" si="118"/>
        <v>0.009324286527322275</v>
      </c>
      <c r="L511" s="3">
        <f t="shared" si="119"/>
        <v>11.362311176609737</v>
      </c>
      <c r="M511" s="5">
        <f t="shared" si="120"/>
        <v>0.0031708775376585313</v>
      </c>
      <c r="N511" s="4">
        <f t="shared" si="121"/>
        <v>26383286.55208781</v>
      </c>
      <c r="O511" s="7">
        <f t="shared" si="111"/>
        <v>115.34354706037925</v>
      </c>
    </row>
    <row r="512" spans="1:15" ht="12.75">
      <c r="A512">
        <v>490</v>
      </c>
      <c r="B512" s="3">
        <f t="shared" si="108"/>
        <v>47.16249999999983</v>
      </c>
      <c r="C512" s="3">
        <f t="shared" si="112"/>
        <v>119.79274999999957</v>
      </c>
      <c r="D512" s="11">
        <f t="shared" si="109"/>
        <v>129000</v>
      </c>
      <c r="E512" s="2">
        <f t="shared" si="110"/>
        <v>0.7753390751944531</v>
      </c>
      <c r="F512">
        <f t="shared" si="113"/>
        <v>1</v>
      </c>
      <c r="G512" s="1">
        <f t="shared" si="114"/>
        <v>22.909882243730134</v>
      </c>
      <c r="H512" s="1">
        <f t="shared" si="115"/>
        <v>96.59535469485907</v>
      </c>
      <c r="I512" s="1">
        <f t="shared" si="116"/>
        <v>245.35220092494203</v>
      </c>
      <c r="J512" s="3">
        <f t="shared" si="117"/>
        <v>0.011996495864225042</v>
      </c>
      <c r="K512" s="3">
        <f t="shared" si="118"/>
        <v>0.009301352008942325</v>
      </c>
      <c r="L512" s="3">
        <f t="shared" si="119"/>
        <v>11.371635463137059</v>
      </c>
      <c r="M512" s="5">
        <f t="shared" si="120"/>
        <v>0.003173479664131272</v>
      </c>
      <c r="N512" s="4">
        <f t="shared" si="121"/>
        <v>26404937.545404248</v>
      </c>
      <c r="O512" s="7">
        <f t="shared" si="111"/>
        <v>115.6088400059677</v>
      </c>
    </row>
    <row r="513" spans="1:15" ht="12.75">
      <c r="A513">
        <v>491</v>
      </c>
      <c r="B513" s="3">
        <f t="shared" si="108"/>
        <v>47.25874999999983</v>
      </c>
      <c r="C513" s="3">
        <f t="shared" si="112"/>
        <v>120.03722499999957</v>
      </c>
      <c r="D513" s="11">
        <f t="shared" si="109"/>
        <v>129000</v>
      </c>
      <c r="E513" s="2">
        <f t="shared" si="110"/>
        <v>0.7737599732083138</v>
      </c>
      <c r="F513">
        <f t="shared" si="113"/>
        <v>1</v>
      </c>
      <c r="G513" s="1">
        <f t="shared" si="114"/>
        <v>23.03088546981651</v>
      </c>
      <c r="H513" s="1">
        <f t="shared" si="115"/>
        <v>96.55455769665102</v>
      </c>
      <c r="I513" s="1">
        <f t="shared" si="116"/>
        <v>245.24857654949358</v>
      </c>
      <c r="J513" s="3">
        <f t="shared" si="117"/>
        <v>0.011991429150387487</v>
      </c>
      <c r="K513" s="3">
        <f t="shared" si="118"/>
        <v>0.009278487898133216</v>
      </c>
      <c r="L513" s="3">
        <f t="shared" si="119"/>
        <v>11.380936815146</v>
      </c>
      <c r="M513" s="5">
        <f t="shared" si="120"/>
        <v>0.0031760753902733024</v>
      </c>
      <c r="N513" s="4">
        <f t="shared" si="121"/>
        <v>26426535.284769014</v>
      </c>
      <c r="O513" s="7">
        <f t="shared" si="111"/>
        <v>115.87436973464621</v>
      </c>
    </row>
    <row r="514" spans="1:15" ht="12.75">
      <c r="A514">
        <v>492</v>
      </c>
      <c r="B514" s="3">
        <f t="shared" si="108"/>
        <v>47.354999999999826</v>
      </c>
      <c r="C514" s="3">
        <f t="shared" si="112"/>
        <v>120.28169999999956</v>
      </c>
      <c r="D514" s="11">
        <f t="shared" si="109"/>
        <v>129000</v>
      </c>
      <c r="E514" s="2">
        <f t="shared" si="110"/>
        <v>0.7721872903359391</v>
      </c>
      <c r="F514">
        <f t="shared" si="113"/>
        <v>1</v>
      </c>
      <c r="G514" s="1">
        <f t="shared" si="114"/>
        <v>23.151997429766258</v>
      </c>
      <c r="H514" s="1">
        <f t="shared" si="115"/>
        <v>96.51352058454725</v>
      </c>
      <c r="I514" s="1">
        <f t="shared" si="116"/>
        <v>245.14434228475002</v>
      </c>
      <c r="J514" s="3">
        <f t="shared" si="117"/>
        <v>0.01198633261601285</v>
      </c>
      <c r="K514" s="3">
        <f t="shared" si="118"/>
        <v>0.009255693703824251</v>
      </c>
      <c r="L514" s="3">
        <f t="shared" si="119"/>
        <v>11.390215303044133</v>
      </c>
      <c r="M514" s="5">
        <f t="shared" si="120"/>
        <v>0.0031786647357332463</v>
      </c>
      <c r="N514" s="4">
        <f t="shared" si="121"/>
        <v>26448079.933668476</v>
      </c>
      <c r="O514" s="7">
        <f t="shared" si="111"/>
        <v>116.14013806904974</v>
      </c>
    </row>
    <row r="515" spans="1:15" ht="12.75">
      <c r="A515">
        <v>493</v>
      </c>
      <c r="B515" s="3">
        <f t="shared" si="108"/>
        <v>47.451249999999824</v>
      </c>
      <c r="C515" s="3">
        <f t="shared" si="112"/>
        <v>120.52617499999955</v>
      </c>
      <c r="D515" s="11">
        <f t="shared" si="109"/>
        <v>129000</v>
      </c>
      <c r="E515" s="2">
        <f t="shared" si="110"/>
        <v>0.7706209875157851</v>
      </c>
      <c r="F515">
        <f t="shared" si="113"/>
        <v>1</v>
      </c>
      <c r="G515" s="1">
        <f t="shared" si="114"/>
        <v>23.273218959848265</v>
      </c>
      <c r="H515" s="1">
        <f t="shared" si="115"/>
        <v>96.47224270846453</v>
      </c>
      <c r="I515" s="1">
        <f t="shared" si="116"/>
        <v>245.03949647949992</v>
      </c>
      <c r="J515" s="3">
        <f t="shared" si="117"/>
        <v>0.011981206180365148</v>
      </c>
      <c r="K515" s="3">
        <f t="shared" si="118"/>
        <v>0.009232968938343218</v>
      </c>
      <c r="L515" s="3">
        <f t="shared" si="119"/>
        <v>11.399470996747958</v>
      </c>
      <c r="M515" s="5">
        <f t="shared" si="120"/>
        <v>0.0031812477200226863</v>
      </c>
      <c r="N515" s="4">
        <f t="shared" si="121"/>
        <v>26469571.654448763</v>
      </c>
      <c r="O515" s="7">
        <f t="shared" si="111"/>
        <v>116.40614684428759</v>
      </c>
    </row>
    <row r="516" spans="1:15" ht="12.75">
      <c r="A516">
        <v>494</v>
      </c>
      <c r="B516" s="3">
        <f t="shared" si="108"/>
        <v>47.54749999999982</v>
      </c>
      <c r="C516" s="3">
        <f t="shared" si="112"/>
        <v>120.77064999999955</v>
      </c>
      <c r="D516" s="11">
        <f t="shared" si="109"/>
        <v>129000</v>
      </c>
      <c r="E516" s="2">
        <f t="shared" si="110"/>
        <v>0.7690610260025953</v>
      </c>
      <c r="F516">
        <f t="shared" si="113"/>
        <v>1</v>
      </c>
      <c r="G516" s="1">
        <f t="shared" si="114"/>
        <v>23.394550902085747</v>
      </c>
      <c r="H516" s="1">
        <f t="shared" si="115"/>
        <v>96.43072341213605</v>
      </c>
      <c r="I516" s="1">
        <f t="shared" si="116"/>
        <v>244.93403746682557</v>
      </c>
      <c r="J516" s="3">
        <f t="shared" si="117"/>
        <v>0.011976049761940435</v>
      </c>
      <c r="K516" s="3">
        <f t="shared" si="118"/>
        <v>0.009210313117376048</v>
      </c>
      <c r="L516" s="3">
        <f t="shared" si="119"/>
        <v>11.408703965686302</v>
      </c>
      <c r="M516" s="5">
        <f t="shared" si="120"/>
        <v>0.0031838243625171075</v>
      </c>
      <c r="N516" s="4">
        <f t="shared" si="121"/>
        <v>26491010.608323593</v>
      </c>
      <c r="O516" s="7">
        <f t="shared" si="111"/>
        <v>116.67239790809626</v>
      </c>
    </row>
    <row r="517" spans="1:15" ht="12.75">
      <c r="A517">
        <v>495</v>
      </c>
      <c r="B517" s="3">
        <f t="shared" si="108"/>
        <v>47.64374999999982</v>
      </c>
      <c r="C517" s="3">
        <f t="shared" si="112"/>
        <v>121.01512499999954</v>
      </c>
      <c r="D517" s="11">
        <f t="shared" si="109"/>
        <v>129000</v>
      </c>
      <c r="E517" s="2">
        <f t="shared" si="110"/>
        <v>0.7675073673642063</v>
      </c>
      <c r="F517">
        <f t="shared" si="113"/>
        <v>1</v>
      </c>
      <c r="G517" s="1">
        <f t="shared" si="114"/>
        <v>23.515994104326904</v>
      </c>
      <c r="H517" s="1">
        <f t="shared" si="115"/>
        <v>96.38896203304839</v>
      </c>
      <c r="I517" s="1">
        <f t="shared" si="116"/>
        <v>244.82796356394292</v>
      </c>
      <c r="J517" s="3">
        <f t="shared" si="117"/>
        <v>0.011970863278458987</v>
      </c>
      <c r="K517" s="3">
        <f t="shared" si="118"/>
        <v>0.009187725759926909</v>
      </c>
      <c r="L517" s="3">
        <f t="shared" si="119"/>
        <v>11.417914278803678</v>
      </c>
      <c r="M517" s="5">
        <f t="shared" si="120"/>
        <v>0.0031863946824568406</v>
      </c>
      <c r="N517" s="4">
        <f t="shared" si="121"/>
        <v>26512396.955382142</v>
      </c>
      <c r="O517" s="7">
        <f t="shared" si="111"/>
        <v>116.93889312099465</v>
      </c>
    </row>
    <row r="518" spans="1:15" ht="12.75">
      <c r="A518">
        <v>496</v>
      </c>
      <c r="B518" s="3">
        <f t="shared" si="108"/>
        <v>47.73999999999982</v>
      </c>
      <c r="C518" s="3">
        <f t="shared" si="112"/>
        <v>121.25959999999954</v>
      </c>
      <c r="D518" s="11">
        <f t="shared" si="109"/>
        <v>129000</v>
      </c>
      <c r="E518" s="2">
        <f t="shared" si="110"/>
        <v>0.7659599734783914</v>
      </c>
      <c r="F518">
        <f t="shared" si="113"/>
        <v>1</v>
      </c>
      <c r="G518" s="1">
        <f t="shared" si="114"/>
        <v>23.637549420316642</v>
      </c>
      <c r="H518" s="1">
        <f t="shared" si="115"/>
        <v>96.34695790237761</v>
      </c>
      <c r="I518" s="1">
        <f t="shared" si="116"/>
        <v>244.72127307203914</v>
      </c>
      <c r="J518" s="3">
        <f t="shared" si="117"/>
        <v>0.011965646646857352</v>
      </c>
      <c r="K518" s="3">
        <f t="shared" si="118"/>
        <v>0.009165206388278661</v>
      </c>
      <c r="L518" s="3">
        <f t="shared" si="119"/>
        <v>11.427102004563606</v>
      </c>
      <c r="M518" s="5">
        <f t="shared" si="120"/>
        <v>0.0031889586989479832</v>
      </c>
      <c r="N518" s="4">
        <f t="shared" si="121"/>
        <v>26533730.854596693</v>
      </c>
      <c r="O518" s="7">
        <f t="shared" si="111"/>
        <v>117.20563435644142</v>
      </c>
    </row>
    <row r="519" spans="1:15" ht="12.75">
      <c r="A519">
        <v>497</v>
      </c>
      <c r="B519" s="3">
        <f t="shared" si="108"/>
        <v>47.836249999999815</v>
      </c>
      <c r="C519" s="3">
        <f t="shared" si="112"/>
        <v>121.50407499999953</v>
      </c>
      <c r="D519" s="11">
        <f t="shared" si="109"/>
        <v>129000</v>
      </c>
      <c r="E519" s="2">
        <f t="shared" si="110"/>
        <v>0.7644188065297427</v>
      </c>
      <c r="F519">
        <f t="shared" si="113"/>
        <v>1</v>
      </c>
      <c r="G519" s="1">
        <f t="shared" si="114"/>
        <v>23.759217709769274</v>
      </c>
      <c r="H519" s="1">
        <f t="shared" si="115"/>
        <v>96.30471034492447</v>
      </c>
      <c r="I519" s="1">
        <f t="shared" si="116"/>
        <v>244.61396427610816</v>
      </c>
      <c r="J519" s="3">
        <f t="shared" si="117"/>
        <v>0.011960399783280309</v>
      </c>
      <c r="K519" s="3">
        <f t="shared" si="118"/>
        <v>0.009142754527953727</v>
      </c>
      <c r="L519" s="3">
        <f t="shared" si="119"/>
        <v>11.436267210951884</v>
      </c>
      <c r="M519" s="5">
        <f t="shared" si="120"/>
        <v>0.0031915164309633164</v>
      </c>
      <c r="N519" s="4">
        <f t="shared" si="121"/>
        <v>26555012.463830274</v>
      </c>
      <c r="O519" s="7">
        <f t="shared" si="111"/>
        <v>117.47262350099444</v>
      </c>
    </row>
    <row r="520" spans="1:15" ht="12.75">
      <c r="A520">
        <v>498</v>
      </c>
      <c r="B520" s="3">
        <f t="shared" si="108"/>
        <v>47.93249999999981</v>
      </c>
      <c r="C520" s="3">
        <f t="shared" si="112"/>
        <v>121.74854999999953</v>
      </c>
      <c r="D520" s="11">
        <f t="shared" si="109"/>
        <v>129000</v>
      </c>
      <c r="E520" s="2">
        <f t="shared" si="110"/>
        <v>0.7628838290065907</v>
      </c>
      <c r="F520">
        <f t="shared" si="113"/>
        <v>1</v>
      </c>
      <c r="G520" s="1">
        <f t="shared" si="114"/>
        <v>23.880999838442296</v>
      </c>
      <c r="H520" s="1">
        <f t="shared" si="115"/>
        <v>96.26221867904852</v>
      </c>
      <c r="I520" s="1">
        <f t="shared" si="116"/>
        <v>244.50603544478324</v>
      </c>
      <c r="J520" s="3">
        <f t="shared" si="117"/>
        <v>0.011955122603072677</v>
      </c>
      <c r="K520" s="3">
        <f t="shared" si="118"/>
        <v>0.009120369707675324</v>
      </c>
      <c r="L520" s="3">
        <f t="shared" si="119"/>
        <v>11.445409965479838</v>
      </c>
      <c r="M520" s="5">
        <f t="shared" si="120"/>
        <v>0.0031940678973432107</v>
      </c>
      <c r="N520" s="4">
        <f t="shared" si="121"/>
        <v>26576241.939844184</v>
      </c>
      <c r="O520" s="7">
        <f t="shared" si="111"/>
        <v>117.73986245447271</v>
      </c>
    </row>
    <row r="521" spans="1:15" ht="12.75">
      <c r="A521">
        <v>499</v>
      </c>
      <c r="B521" s="3">
        <f t="shared" si="108"/>
        <v>48.02874999999981</v>
      </c>
      <c r="C521" s="3">
        <f t="shared" si="112"/>
        <v>121.99302499999952</v>
      </c>
      <c r="D521" s="11">
        <f t="shared" si="109"/>
        <v>129000</v>
      </c>
      <c r="E521" s="2">
        <f t="shared" si="110"/>
        <v>0.7613550036979604</v>
      </c>
      <c r="F521">
        <f t="shared" si="113"/>
        <v>1</v>
      </c>
      <c r="G521" s="1">
        <f t="shared" si="114"/>
        <v>24.002896678211158</v>
      </c>
      <c r="H521" s="1">
        <f t="shared" si="115"/>
        <v>96.21948221660115</v>
      </c>
      <c r="I521" s="1">
        <f t="shared" si="116"/>
        <v>244.39748483016692</v>
      </c>
      <c r="J521" s="3">
        <f t="shared" si="117"/>
        <v>0.01194981502077101</v>
      </c>
      <c r="K521" s="3">
        <f t="shared" si="118"/>
        <v>0.009098051459329055</v>
      </c>
      <c r="L521" s="3">
        <f t="shared" si="119"/>
        <v>11.454530335187513</v>
      </c>
      <c r="M521" s="5">
        <f t="shared" si="120"/>
        <v>0.0031966131167965152</v>
      </c>
      <c r="N521" s="4">
        <f t="shared" si="121"/>
        <v>26597419.438305404</v>
      </c>
      <c r="O521" s="7">
        <f t="shared" si="111"/>
        <v>118.00735313012063</v>
      </c>
    </row>
    <row r="522" spans="1:15" ht="12.75">
      <c r="A522">
        <v>500</v>
      </c>
      <c r="B522" s="3">
        <f t="shared" si="108"/>
        <v>48.12499999999981</v>
      </c>
      <c r="C522" s="3">
        <f t="shared" si="112"/>
        <v>122.23749999999951</v>
      </c>
      <c r="D522" s="11">
        <f t="shared" si="109"/>
        <v>129000</v>
      </c>
      <c r="E522" s="2">
        <f t="shared" si="110"/>
        <v>0.7598322936905644</v>
      </c>
      <c r="F522">
        <f t="shared" si="113"/>
        <v>1</v>
      </c>
      <c r="G522" s="1">
        <f t="shared" si="114"/>
        <v>24.1249091071452</v>
      </c>
      <c r="H522" s="1">
        <f t="shared" si="115"/>
        <v>96.17650026285799</v>
      </c>
      <c r="I522" s="1">
        <f t="shared" si="116"/>
        <v>244.2883106676593</v>
      </c>
      <c r="J522" s="3">
        <f t="shared" si="117"/>
        <v>0.0119444769500952</v>
      </c>
      <c r="K522" s="3">
        <f t="shared" si="118"/>
        <v>0.009075799317924913</v>
      </c>
      <c r="L522" s="3">
        <f t="shared" si="119"/>
        <v>11.463628386646842</v>
      </c>
      <c r="M522" s="5">
        <f t="shared" si="120"/>
        <v>0.0031991521079014445</v>
      </c>
      <c r="N522" s="4">
        <f t="shared" si="121"/>
        <v>26618545.11379397</v>
      </c>
      <c r="O522" s="7">
        <f t="shared" si="111"/>
        <v>118.27509745477428</v>
      </c>
    </row>
    <row r="523" spans="1:15" ht="12.75">
      <c r="A523">
        <v>501</v>
      </c>
      <c r="B523" s="3">
        <f t="shared" si="108"/>
        <v>48.221249999999806</v>
      </c>
      <c r="C523" s="3">
        <f t="shared" si="112"/>
        <v>122.48197499999951</v>
      </c>
      <c r="D523" s="11">
        <f t="shared" si="109"/>
        <v>129000</v>
      </c>
      <c r="E523" s="2">
        <f t="shared" si="110"/>
        <v>0.7583156623658327</v>
      </c>
      <c r="F523">
        <f t="shared" si="113"/>
        <v>1</v>
      </c>
      <c r="G523" s="1">
        <f t="shared" si="114"/>
        <v>24.247038009584593</v>
      </c>
      <c r="H523" s="1">
        <f t="shared" si="115"/>
        <v>96.13327211644983</v>
      </c>
      <c r="I523" s="1">
        <f t="shared" si="116"/>
        <v>244.17851117578257</v>
      </c>
      <c r="J523" s="3">
        <f t="shared" si="117"/>
        <v>0.01193910830393989</v>
      </c>
      <c r="K523" s="3">
        <f t="shared" si="118"/>
        <v>0.00905361282155959</v>
      </c>
      <c r="L523" s="3">
        <f t="shared" si="119"/>
        <v>11.472704185964767</v>
      </c>
      <c r="M523" s="5">
        <f t="shared" si="120"/>
        <v>0.0032016848891064467</v>
      </c>
      <c r="N523" s="4">
        <f t="shared" si="121"/>
        <v>26639619.11981019</v>
      </c>
      <c r="O523" s="7">
        <f t="shared" si="111"/>
        <v>118.54309736903058</v>
      </c>
    </row>
    <row r="524" spans="1:15" ht="12.75">
      <c r="A524">
        <v>502</v>
      </c>
      <c r="B524" s="3">
        <f t="shared" si="108"/>
        <v>48.317499999999804</v>
      </c>
      <c r="C524" s="3">
        <f t="shared" si="112"/>
        <v>122.7264499999995</v>
      </c>
      <c r="D524" s="11">
        <f t="shared" si="109"/>
        <v>129000</v>
      </c>
      <c r="E524" s="2">
        <f t="shared" si="110"/>
        <v>0.7568050733969766</v>
      </c>
      <c r="F524">
        <f t="shared" si="113"/>
        <v>1</v>
      </c>
      <c r="G524" s="1">
        <f t="shared" si="114"/>
        <v>24.369284276218462</v>
      </c>
      <c r="H524" s="1">
        <f t="shared" si="115"/>
        <v>96.08979706929283</v>
      </c>
      <c r="I524" s="1">
        <f t="shared" si="116"/>
        <v>244.06808455600378</v>
      </c>
      <c r="J524" s="3">
        <f t="shared" si="117"/>
        <v>0.011933708994365804</v>
      </c>
      <c r="K524" s="3">
        <f t="shared" si="118"/>
        <v>0.009031491511379173</v>
      </c>
      <c r="L524" s="3">
        <f t="shared" si="119"/>
        <v>11.481757798786328</v>
      </c>
      <c r="M524" s="5">
        <f t="shared" si="120"/>
        <v>0.0032042114787310685</v>
      </c>
      <c r="N524" s="4">
        <f t="shared" si="121"/>
        <v>26660641.608781856</v>
      </c>
      <c r="O524" s="7">
        <f t="shared" si="111"/>
        <v>118.81135482741854</v>
      </c>
    </row>
    <row r="525" spans="1:15" ht="12.75">
      <c r="A525">
        <v>503</v>
      </c>
      <c r="B525" s="3">
        <f t="shared" si="108"/>
        <v>48.4137499999998</v>
      </c>
      <c r="C525" s="3">
        <f t="shared" si="112"/>
        <v>122.9709249999995</v>
      </c>
      <c r="D525" s="11">
        <f t="shared" si="109"/>
        <v>129000</v>
      </c>
      <c r="E525" s="2">
        <f t="shared" si="110"/>
        <v>0.7553004907460881</v>
      </c>
      <c r="F525">
        <f t="shared" si="113"/>
        <v>1</v>
      </c>
      <c r="G525" s="1">
        <f t="shared" si="114"/>
        <v>24.491648804164104</v>
      </c>
      <c r="H525" s="1">
        <f t="shared" si="115"/>
        <v>96.04607440651748</v>
      </c>
      <c r="I525" s="1">
        <f t="shared" si="116"/>
        <v>243.9570289925544</v>
      </c>
      <c r="J525" s="3">
        <f t="shared" si="117"/>
        <v>0.011928278932590948</v>
      </c>
      <c r="K525" s="3">
        <f t="shared" si="118"/>
        <v>0.009009434931542167</v>
      </c>
      <c r="L525" s="3">
        <f t="shared" si="119"/>
        <v>11.490789290297707</v>
      </c>
      <c r="M525" s="5">
        <f t="shared" si="120"/>
        <v>0.003206731894966802</v>
      </c>
      <c r="N525" s="4">
        <f t="shared" si="121"/>
        <v>26681612.732071277</v>
      </c>
      <c r="O525" s="7">
        <f t="shared" si="111"/>
        <v>119.07987179857317</v>
      </c>
    </row>
    <row r="526" spans="1:15" ht="12.75">
      <c r="A526">
        <v>504</v>
      </c>
      <c r="B526" s="3">
        <f t="shared" si="108"/>
        <v>48.5099999999998</v>
      </c>
      <c r="C526" s="3">
        <f t="shared" si="112"/>
        <v>123.21539999999949</v>
      </c>
      <c r="D526" s="11">
        <f t="shared" si="109"/>
        <v>129000</v>
      </c>
      <c r="E526" s="2">
        <f t="shared" si="110"/>
        <v>0.7538018786612743</v>
      </c>
      <c r="F526">
        <f t="shared" si="113"/>
        <v>1</v>
      </c>
      <c r="G526" s="1">
        <f t="shared" si="114"/>
        <v>24.614132497047407</v>
      </c>
      <c r="H526" s="1">
        <f t="shared" si="115"/>
        <v>96.00210340639656</v>
      </c>
      <c r="I526" s="1">
        <f t="shared" si="116"/>
        <v>243.84534265224727</v>
      </c>
      <c r="J526" s="3">
        <f t="shared" si="117"/>
        <v>0.01192281802898163</v>
      </c>
      <c r="K526" s="3">
        <f t="shared" si="118"/>
        <v>0.008987442629182864</v>
      </c>
      <c r="L526" s="3">
        <f t="shared" si="119"/>
        <v>11.49979872522925</v>
      </c>
      <c r="M526" s="5">
        <f t="shared" si="120"/>
        <v>0.00320924615587793</v>
      </c>
      <c r="N526" s="4">
        <f t="shared" si="121"/>
        <v>26702532.639982317</v>
      </c>
      <c r="O526" s="7">
        <f t="shared" si="111"/>
        <v>119.34865026541193</v>
      </c>
    </row>
    <row r="527" spans="1:15" ht="12.75">
      <c r="A527">
        <v>505</v>
      </c>
      <c r="B527" s="3">
        <f t="shared" si="108"/>
        <v>48.6062499999998</v>
      </c>
      <c r="C527" s="3">
        <f t="shared" si="112"/>
        <v>123.45987499999949</v>
      </c>
      <c r="D527" s="11">
        <f t="shared" si="109"/>
        <v>129000</v>
      </c>
      <c r="E527" s="2">
        <f t="shared" si="110"/>
        <v>0.7523092016738263</v>
      </c>
      <c r="F527">
        <f t="shared" si="113"/>
        <v>1</v>
      </c>
      <c r="G527" s="1">
        <f t="shared" si="114"/>
        <v>24.73673626508439</v>
      </c>
      <c r="H527" s="1">
        <f t="shared" si="115"/>
        <v>95.95788334027202</v>
      </c>
      <c r="I527" s="1">
        <f t="shared" si="116"/>
        <v>243.73302368429094</v>
      </c>
      <c r="J527" s="3">
        <f t="shared" si="117"/>
        <v>0.011917326193043405</v>
      </c>
      <c r="K527" s="3">
        <f t="shared" si="118"/>
        <v>0.008965514154375064</v>
      </c>
      <c r="L527" s="3">
        <f t="shared" si="119"/>
        <v>11.508786167858432</v>
      </c>
      <c r="M527" s="5">
        <f t="shared" si="120"/>
        <v>0.003211754279402353</v>
      </c>
      <c r="N527" s="4">
        <f t="shared" si="121"/>
        <v>26723401.48176728</v>
      </c>
      <c r="O527" s="7">
        <f t="shared" si="111"/>
        <v>119.61769222531368</v>
      </c>
    </row>
    <row r="528" spans="1:15" ht="12.75">
      <c r="A528">
        <v>506</v>
      </c>
      <c r="B528" s="3">
        <f t="shared" si="108"/>
        <v>48.702499999999795</v>
      </c>
      <c r="C528" s="3">
        <f t="shared" si="112"/>
        <v>123.70434999999948</v>
      </c>
      <c r="D528" s="11">
        <f t="shared" si="109"/>
        <v>129000</v>
      </c>
      <c r="E528" s="2">
        <f t="shared" si="110"/>
        <v>0.7508224245954195</v>
      </c>
      <c r="F528">
        <f t="shared" si="113"/>
        <v>1</v>
      </c>
      <c r="G528" s="1">
        <f t="shared" si="114"/>
        <v>24.85946102516399</v>
      </c>
      <c r="H528" s="1">
        <f t="shared" si="115"/>
        <v>95.91341347248067</v>
      </c>
      <c r="I528" s="1">
        <f t="shared" si="116"/>
        <v>243.6200702201009</v>
      </c>
      <c r="J528" s="3">
        <f t="shared" si="117"/>
        <v>0.011911803333411831</v>
      </c>
      <c r="K528" s="3">
        <f t="shared" si="118"/>
        <v>0.008943649060096072</v>
      </c>
      <c r="L528" s="3">
        <f t="shared" si="119"/>
        <v>11.517751682012808</v>
      </c>
      <c r="M528" s="5">
        <f t="shared" si="120"/>
        <v>0.0032142562833524114</v>
      </c>
      <c r="N528" s="4">
        <f t="shared" si="121"/>
        <v>26744219.40563374</v>
      </c>
      <c r="O528" s="7">
        <f t="shared" si="111"/>
        <v>119.88699969030031</v>
      </c>
    </row>
    <row r="529" spans="1:15" ht="12.75">
      <c r="A529">
        <v>507</v>
      </c>
      <c r="B529" s="3">
        <f t="shared" si="108"/>
        <v>48.79874999999979</v>
      </c>
      <c r="C529" s="3">
        <f t="shared" si="112"/>
        <v>123.94882499999947</v>
      </c>
      <c r="D529" s="11">
        <f t="shared" si="109"/>
        <v>129000</v>
      </c>
      <c r="E529" s="2">
        <f t="shared" si="110"/>
        <v>0.7493415125153498</v>
      </c>
      <c r="F529">
        <f t="shared" si="113"/>
        <v>1</v>
      </c>
      <c r="G529" s="1">
        <f t="shared" si="114"/>
        <v>24.982307700932072</v>
      </c>
      <c r="H529" s="1">
        <f t="shared" si="115"/>
        <v>95.86869306027879</v>
      </c>
      <c r="I529" s="1">
        <f t="shared" si="116"/>
        <v>243.50648037310813</v>
      </c>
      <c r="J529" s="3">
        <f t="shared" si="117"/>
        <v>0.011906249357843122</v>
      </c>
      <c r="K529" s="3">
        <f t="shared" si="118"/>
        <v>0.008921846902191078</v>
      </c>
      <c r="L529" s="3">
        <f t="shared" si="119"/>
        <v>11.526695331072904</v>
      </c>
      <c r="M529" s="5">
        <f t="shared" si="120"/>
        <v>0.0032167521854156943</v>
      </c>
      <c r="N529" s="4">
        <f t="shared" si="121"/>
        <v>26764986.558751285</v>
      </c>
      <c r="O529" s="7">
        <f t="shared" si="111"/>
        <v>120.1565746872211</v>
      </c>
    </row>
    <row r="530" spans="1:15" ht="12.75">
      <c r="A530">
        <v>508</v>
      </c>
      <c r="B530" s="3">
        <f t="shared" si="108"/>
        <v>48.89499999999979</v>
      </c>
      <c r="C530" s="3">
        <f t="shared" si="112"/>
        <v>124.19329999999947</v>
      </c>
      <c r="D530" s="11">
        <f t="shared" si="109"/>
        <v>129000</v>
      </c>
      <c r="E530" s="2">
        <f t="shared" si="110"/>
        <v>0.7478664307977999</v>
      </c>
      <c r="F530">
        <f t="shared" si="113"/>
        <v>1</v>
      </c>
      <c r="G530" s="1">
        <f t="shared" si="114"/>
        <v>25.105277222876666</v>
      </c>
      <c r="H530" s="1">
        <f t="shared" si="115"/>
        <v>95.82372135376545</v>
      </c>
      <c r="I530" s="1">
        <f t="shared" si="116"/>
        <v>243.39225223856425</v>
      </c>
      <c r="J530" s="3">
        <f t="shared" si="117"/>
        <v>0.011900664173204598</v>
      </c>
      <c r="K530" s="3">
        <f t="shared" si="118"/>
        <v>0.008900107239337773</v>
      </c>
      <c r="L530" s="3">
        <f t="shared" si="119"/>
        <v>11.535617177975096</v>
      </c>
      <c r="M530" s="5">
        <f t="shared" si="120"/>
        <v>0.003219242003155841</v>
      </c>
      <c r="N530" s="4">
        <f t="shared" si="121"/>
        <v>26785703.087258175</v>
      </c>
      <c r="O530" s="7">
        <f t="shared" si="111"/>
        <v>120.42641925793981</v>
      </c>
    </row>
    <row r="531" spans="1:15" ht="12.75">
      <c r="A531">
        <v>509</v>
      </c>
      <c r="B531" s="3">
        <f t="shared" si="108"/>
        <v>48.99124999999979</v>
      </c>
      <c r="C531" s="3">
        <f t="shared" si="112"/>
        <v>124.43777499999946</v>
      </c>
      <c r="D531" s="11">
        <f t="shared" si="109"/>
        <v>129000</v>
      </c>
      <c r="E531" s="2">
        <f t="shared" si="110"/>
        <v>0.7463971450791401</v>
      </c>
      <c r="F531">
        <f t="shared" si="113"/>
        <v>1</v>
      </c>
      <c r="G531" s="1">
        <f t="shared" si="114"/>
        <v>25.228370528414445</v>
      </c>
      <c r="H531" s="1">
        <f t="shared" si="115"/>
        <v>95.77849759580494</v>
      </c>
      <c r="I531" s="1">
        <f t="shared" si="116"/>
        <v>243.27738389334453</v>
      </c>
      <c r="J531" s="3">
        <f t="shared" si="117"/>
        <v>0.011895047685465081</v>
      </c>
      <c r="K531" s="3">
        <f t="shared" si="118"/>
        <v>0.008878429633011371</v>
      </c>
      <c r="L531" s="3">
        <f t="shared" si="119"/>
        <v>11.544517285214434</v>
      </c>
      <c r="M531" s="5">
        <f t="shared" si="120"/>
        <v>0.0032217257540133304</v>
      </c>
      <c r="N531" s="4">
        <f t="shared" si="121"/>
        <v>26806369.136267915</v>
      </c>
      <c r="O531" s="7">
        <f t="shared" si="111"/>
        <v>120.69653545952445</v>
      </c>
    </row>
    <row r="532" spans="1:15" ht="12.75">
      <c r="A532">
        <v>510</v>
      </c>
      <c r="B532" s="3">
        <f t="shared" si="108"/>
        <v>49.087499999999785</v>
      </c>
      <c r="C532" s="3">
        <f t="shared" si="112"/>
        <v>124.68224999999946</v>
      </c>
      <c r="D532" s="11">
        <f t="shared" si="109"/>
        <v>129000</v>
      </c>
      <c r="E532" s="2">
        <f t="shared" si="110"/>
        <v>0.7449336212652594</v>
      </c>
      <c r="F532">
        <f t="shared" si="113"/>
        <v>1</v>
      </c>
      <c r="G532" s="1">
        <f t="shared" si="114"/>
        <v>25.35158856197861</v>
      </c>
      <c r="H532" s="1">
        <f t="shared" si="115"/>
        <v>95.73302102194764</v>
      </c>
      <c r="I532" s="1">
        <f t="shared" si="116"/>
        <v>243.161873395747</v>
      </c>
      <c r="J532" s="3">
        <f t="shared" si="117"/>
        <v>0.011889399799685047</v>
      </c>
      <c r="K532" s="3">
        <f t="shared" si="118"/>
        <v>0.008856813647449833</v>
      </c>
      <c r="L532" s="3">
        <f t="shared" si="119"/>
        <v>11.553395714847445</v>
      </c>
      <c r="M532" s="5">
        <f t="shared" si="120"/>
        <v>0.0032242034553062637</v>
      </c>
      <c r="N532" s="4">
        <f t="shared" si="121"/>
        <v>26826984.849875767</v>
      </c>
      <c r="O532" s="7">
        <f t="shared" si="111"/>
        <v>120.96692536443999</v>
      </c>
    </row>
    <row r="533" spans="1:15" ht="12.75">
      <c r="A533">
        <v>511</v>
      </c>
      <c r="B533" s="3">
        <f t="shared" si="108"/>
        <v>49.18374999999978</v>
      </c>
      <c r="C533" s="3">
        <f t="shared" si="112"/>
        <v>124.92672499999945</v>
      </c>
      <c r="D533" s="11">
        <f t="shared" si="109"/>
        <v>129000</v>
      </c>
      <c r="E533" s="2">
        <f t="shared" si="110"/>
        <v>0.7434758255289282</v>
      </c>
      <c r="F533">
        <f t="shared" si="113"/>
        <v>1</v>
      </c>
      <c r="G533" s="1">
        <f t="shared" si="114"/>
        <v>25.47493227510794</v>
      </c>
      <c r="H533" s="1">
        <f t="shared" si="115"/>
        <v>95.68729086034988</v>
      </c>
      <c r="I533" s="1">
        <f t="shared" si="116"/>
        <v>243.0457187852887</v>
      </c>
      <c r="J533" s="3">
        <f t="shared" si="117"/>
        <v>0.01188372042000669</v>
      </c>
      <c r="K533" s="3">
        <f t="shared" si="118"/>
        <v>0.008835258849619455</v>
      </c>
      <c r="L533" s="3">
        <f t="shared" si="119"/>
        <v>11.562252528494895</v>
      </c>
      <c r="M533" s="5">
        <f t="shared" si="120"/>
        <v>0.0032266751242311337</v>
      </c>
      <c r="N533" s="4">
        <f t="shared" si="121"/>
        <v>26847550.37116515</v>
      </c>
      <c r="O533" s="7">
        <f t="shared" si="111"/>
        <v>121.23759106074397</v>
      </c>
    </row>
    <row r="534" spans="1:15" ht="12.75">
      <c r="A534">
        <v>512</v>
      </c>
      <c r="B534" s="3">
        <f t="shared" si="108"/>
        <v>49.27999999999978</v>
      </c>
      <c r="C534" s="3">
        <f t="shared" si="112"/>
        <v>125.17119999999944</v>
      </c>
      <c r="D534" s="11">
        <f t="shared" si="109"/>
        <v>129000</v>
      </c>
      <c r="E534" s="2">
        <f t="shared" si="110"/>
        <v>0.7420237243071922</v>
      </c>
      <c r="F534">
        <f t="shared" si="113"/>
        <v>1</v>
      </c>
      <c r="G534" s="1">
        <f t="shared" si="114"/>
        <v>25.598402626537315</v>
      </c>
      <c r="H534" s="1">
        <f t="shared" si="115"/>
        <v>95.6413063316925</v>
      </c>
      <c r="I534" s="1">
        <f t="shared" si="116"/>
        <v>242.92891808249897</v>
      </c>
      <c r="J534" s="3">
        <f t="shared" si="117"/>
        <v>0.011878009449643788</v>
      </c>
      <c r="K534" s="3">
        <f t="shared" si="118"/>
        <v>0.008813764809180705</v>
      </c>
      <c r="L534" s="3">
        <f t="shared" si="119"/>
        <v>11.571087787344515</v>
      </c>
      <c r="M534" s="5">
        <f t="shared" si="120"/>
        <v>0.0032291407778635853</v>
      </c>
      <c r="N534" s="4">
        <f t="shared" si="121"/>
        <v>26868065.842213962</v>
      </c>
      <c r="O534" s="7">
        <f t="shared" si="111"/>
        <v>121.50853465228504</v>
      </c>
    </row>
    <row r="535" spans="1:15" ht="12.75">
      <c r="A535">
        <v>513</v>
      </c>
      <c r="B535" s="3">
        <f t="shared" si="108"/>
        <v>49.37624999999978</v>
      </c>
      <c r="C535" s="3">
        <f t="shared" si="112"/>
        <v>125.41567499999944</v>
      </c>
      <c r="D535" s="11">
        <f t="shared" si="109"/>
        <v>129000</v>
      </c>
      <c r="E535" s="2">
        <f t="shared" si="110"/>
        <v>0.7405772842987961</v>
      </c>
      <c r="F535">
        <f t="shared" si="113"/>
        <v>1</v>
      </c>
      <c r="G535" s="1">
        <f t="shared" si="114"/>
        <v>25.722000582289528</v>
      </c>
      <c r="H535" s="1">
        <f t="shared" si="115"/>
        <v>95.59506664909819</v>
      </c>
      <c r="I535" s="1">
        <f t="shared" si="116"/>
        <v>242.8114692887094</v>
      </c>
      <c r="J535" s="3">
        <f t="shared" si="117"/>
        <v>0.011872266790871444</v>
      </c>
      <c r="K535" s="3">
        <f t="shared" si="118"/>
        <v>0.008792331098454356</v>
      </c>
      <c r="L535" s="3">
        <f t="shared" si="119"/>
        <v>11.579901552153697</v>
      </c>
      <c r="M535" s="5">
        <f t="shared" si="120"/>
        <v>0.003231600433159171</v>
      </c>
      <c r="N535" s="4">
        <f t="shared" si="121"/>
        <v>26888531.404100884</v>
      </c>
      <c r="O535" s="7">
        <f t="shared" si="111"/>
        <v>121.77975825890441</v>
      </c>
    </row>
    <row r="536" spans="1:15" ht="12.75">
      <c r="A536">
        <v>514</v>
      </c>
      <c r="B536" s="3">
        <f aca="true" t="shared" si="122" ref="B536:B599">B535+deltaR</f>
        <v>49.472499999999776</v>
      </c>
      <c r="C536" s="3">
        <f t="shared" si="112"/>
        <v>125.66014999999943</v>
      </c>
      <c r="D536" s="11">
        <f aca="true" t="shared" si="123" ref="D536:D599">IF(B536&lt;rib,C$7*PI()*(C536/100)^2,curr)</f>
        <v>129000</v>
      </c>
      <c r="E536" s="2">
        <f aca="true" t="shared" si="124" ref="E536:E599">4*PI()*0.0000001*Nturn*D536/2/PI()/(B536*2.54/100)</f>
        <v>0.7391364724616389</v>
      </c>
      <c r="F536">
        <f t="shared" si="113"/>
        <v>1</v>
      </c>
      <c r="G536" s="1">
        <f t="shared" si="114"/>
        <v>25.845727115768526</v>
      </c>
      <c r="H536" s="1">
        <f t="shared" si="115"/>
        <v>95.54857101804737</v>
      </c>
      <c r="I536" s="1">
        <f t="shared" si="116"/>
        <v>242.69337038584032</v>
      </c>
      <c r="J536" s="3">
        <f t="shared" si="117"/>
        <v>0.011866492345015663</v>
      </c>
      <c r="K536" s="3">
        <f t="shared" si="118"/>
        <v>0.008770957292387919</v>
      </c>
      <c r="L536" s="3">
        <f t="shared" si="119"/>
        <v>11.588693883252152</v>
      </c>
      <c r="M536" s="5">
        <f t="shared" si="120"/>
        <v>0.003234054106954089</v>
      </c>
      <c r="N536" s="4">
        <f t="shared" si="121"/>
        <v>26908947.196911495</v>
      </c>
      <c r="O536" s="7">
        <f t="shared" si="111"/>
        <v>122.05126401664054</v>
      </c>
    </row>
    <row r="537" spans="1:15" ht="12.75">
      <c r="A537">
        <v>515</v>
      </c>
      <c r="B537" s="3">
        <f t="shared" si="122"/>
        <v>49.568749999999774</v>
      </c>
      <c r="C537" s="3">
        <f t="shared" si="112"/>
        <v>125.90462499999943</v>
      </c>
      <c r="D537" s="11">
        <f t="shared" si="123"/>
        <v>129000</v>
      </c>
      <c r="E537" s="2">
        <f t="shared" si="124"/>
        <v>0.737701256010257</v>
      </c>
      <c r="F537">
        <f t="shared" si="113"/>
        <v>1</v>
      </c>
      <c r="G537" s="1">
        <f t="shared" si="114"/>
        <v>25.96958320785409</v>
      </c>
      <c r="H537" s="1">
        <f t="shared" si="115"/>
        <v>95.50181863629294</v>
      </c>
      <c r="I537" s="1">
        <f t="shared" si="116"/>
        <v>242.57461933618407</v>
      </c>
      <c r="J537" s="3">
        <f t="shared" si="117"/>
        <v>0.011860686012442721</v>
      </c>
      <c r="K537" s="3">
        <f t="shared" si="118"/>
        <v>0.008749642968522282</v>
      </c>
      <c r="L537" s="3">
        <f t="shared" si="119"/>
        <v>11.59746484054454</v>
      </c>
      <c r="M537" s="5">
        <f t="shared" si="120"/>
        <v>0.0032365018159659182</v>
      </c>
      <c r="N537" s="4">
        <f t="shared" si="121"/>
        <v>26929313.359744422</v>
      </c>
      <c r="O537" s="7">
        <f aca="true" t="shared" si="125" ref="O537:O600">IF(B537&lt;rib,0,O536+SQRT((C537-C536)^2+(I537-I536)^2))</f>
        <v>122.32305407793687</v>
      </c>
    </row>
    <row r="538" spans="1:15" ht="12.75">
      <c r="A538">
        <v>516</v>
      </c>
      <c r="B538" s="3">
        <f t="shared" si="122"/>
        <v>49.66499999999977</v>
      </c>
      <c r="C538" s="3">
        <f t="shared" si="112"/>
        <v>126.14909999999942</v>
      </c>
      <c r="D538" s="11">
        <f t="shared" si="123"/>
        <v>129000</v>
      </c>
      <c r="E538" s="2">
        <f t="shared" si="124"/>
        <v>0.7362716024133381</v>
      </c>
      <c r="F538">
        <f t="shared" si="113"/>
        <v>1</v>
      </c>
      <c r="G538" s="1">
        <f t="shared" si="114"/>
        <v>26.093569846997912</v>
      </c>
      <c r="H538" s="1">
        <f t="shared" si="115"/>
        <v>95.45480869377361</v>
      </c>
      <c r="I538" s="1">
        <f t="shared" si="116"/>
        <v>242.455214082185</v>
      </c>
      <c r="J538" s="3">
        <f t="shared" si="117"/>
        <v>0.011854847692548433</v>
      </c>
      <c r="K538" s="3">
        <f t="shared" si="118"/>
        <v>0.008728387706958699</v>
      </c>
      <c r="L538" s="3">
        <f t="shared" si="119"/>
        <v>11.606214483513062</v>
      </c>
      <c r="M538" s="5">
        <f t="shared" si="120"/>
        <v>0.0032389435767943425</v>
      </c>
      <c r="N538" s="4">
        <f t="shared" si="121"/>
        <v>26949630.03071733</v>
      </c>
      <c r="O538" s="7">
        <f t="shared" si="125"/>
        <v>122.59513061185257</v>
      </c>
    </row>
    <row r="539" spans="1:15" ht="12.75">
      <c r="A539">
        <v>517</v>
      </c>
      <c r="B539" s="3">
        <f t="shared" si="122"/>
        <v>49.76124999999977</v>
      </c>
      <c r="C539" s="3">
        <f t="shared" si="112"/>
        <v>126.39357499999942</v>
      </c>
      <c r="D539" s="11">
        <f t="shared" si="123"/>
        <v>129000</v>
      </c>
      <c r="E539" s="2">
        <f t="shared" si="124"/>
        <v>0.7348474793912619</v>
      </c>
      <c r="F539">
        <f t="shared" si="113"/>
        <v>1</v>
      </c>
      <c r="G539" s="1">
        <f t="shared" si="114"/>
        <v>26.217688029321202</v>
      </c>
      <c r="H539" s="1">
        <f t="shared" si="115"/>
        <v>95.40754037252582</v>
      </c>
      <c r="I539" s="1">
        <f t="shared" si="116"/>
        <v>242.33515254621557</v>
      </c>
      <c r="J539" s="3">
        <f t="shared" si="117"/>
        <v>0.011848977283747208</v>
      </c>
      <c r="K539" s="3">
        <f t="shared" si="118"/>
        <v>0.008707191090325958</v>
      </c>
      <c r="L539" s="3">
        <f t="shared" si="119"/>
        <v>11.614942871220022</v>
      </c>
      <c r="M539" s="5">
        <f t="shared" si="120"/>
        <v>0.0032413794059218664</v>
      </c>
      <c r="N539" s="4">
        <f t="shared" si="121"/>
        <v>26969897.34697289</v>
      </c>
      <c r="O539" s="7">
        <f t="shared" si="125"/>
        <v>122.86749580427688</v>
      </c>
    </row>
    <row r="540" spans="1:15" ht="12.75">
      <c r="A540">
        <v>518</v>
      </c>
      <c r="B540" s="3">
        <f t="shared" si="122"/>
        <v>49.85749999999977</v>
      </c>
      <c r="C540" s="3">
        <f t="shared" si="112"/>
        <v>126.63804999999941</v>
      </c>
      <c r="D540" s="11">
        <f t="shared" si="123"/>
        <v>129000</v>
      </c>
      <c r="E540" s="2">
        <f t="shared" si="124"/>
        <v>0.7334288549136727</v>
      </c>
      <c r="F540">
        <f t="shared" si="113"/>
        <v>1</v>
      </c>
      <c r="G540" s="1">
        <f t="shared" si="114"/>
        <v>26.341938758713777</v>
      </c>
      <c r="H540" s="1">
        <f t="shared" si="115"/>
        <v>95.36001284659429</v>
      </c>
      <c r="I540" s="1">
        <f t="shared" si="116"/>
        <v>242.2144326303495</v>
      </c>
      <c r="J540" s="3">
        <f t="shared" si="117"/>
        <v>0.01184307468346094</v>
      </c>
      <c r="K540" s="3">
        <f t="shared" si="118"/>
        <v>0.008686052703747863</v>
      </c>
      <c r="L540" s="3">
        <f t="shared" si="119"/>
        <v>11.623650062310347</v>
      </c>
      <c r="M540" s="5">
        <f t="shared" si="120"/>
        <v>0.0032438093197145156</v>
      </c>
      <c r="N540" s="4">
        <f t="shared" si="121"/>
        <v>26990115.44468463</v>
      </c>
      <c r="O540" s="7">
        <f t="shared" si="125"/>
        <v>123.14015185814642</v>
      </c>
    </row>
    <row r="541" spans="1:15" ht="12.75">
      <c r="A541">
        <v>519</v>
      </c>
      <c r="B541" s="3">
        <f t="shared" si="122"/>
        <v>49.953749999999765</v>
      </c>
      <c r="C541" s="3">
        <f t="shared" si="112"/>
        <v>126.8825249999994</v>
      </c>
      <c r="D541" s="11">
        <f t="shared" si="123"/>
        <v>129000</v>
      </c>
      <c r="E541" s="2">
        <f t="shared" si="124"/>
        <v>0.732015697197076</v>
      </c>
      <c r="F541">
        <f t="shared" si="113"/>
        <v>1</v>
      </c>
      <c r="G541" s="1">
        <f t="shared" si="114"/>
        <v>26.46632304693468</v>
      </c>
      <c r="H541" s="1">
        <f t="shared" si="115"/>
        <v>95.31222528194121</v>
      </c>
      <c r="I541" s="1">
        <f t="shared" si="116"/>
        <v>242.09305221613067</v>
      </c>
      <c r="J541" s="3">
        <f t="shared" si="117"/>
        <v>0.01183713978810771</v>
      </c>
      <c r="K541" s="3">
        <f t="shared" si="118"/>
        <v>0.008664972134810914</v>
      </c>
      <c r="L541" s="3">
        <f t="shared" si="119"/>
        <v>11.632336115014095</v>
      </c>
      <c r="M541" s="5">
        <f t="shared" si="120"/>
        <v>0.003246233334422538</v>
      </c>
      <c r="N541" s="4">
        <f t="shared" si="121"/>
        <v>27010284.45906273</v>
      </c>
      <c r="O541" s="7">
        <f t="shared" si="125"/>
        <v>123.41310099366609</v>
      </c>
    </row>
    <row r="542" spans="1:15" ht="12.75">
      <c r="A542">
        <v>520</v>
      </c>
      <c r="B542" s="3">
        <f t="shared" si="122"/>
        <v>50.04999999999976</v>
      </c>
      <c r="C542" s="3">
        <f t="shared" si="112"/>
        <v>127.1269999999994</v>
      </c>
      <c r="D542" s="11">
        <f t="shared" si="123"/>
        <v>129000</v>
      </c>
      <c r="E542" s="2">
        <f t="shared" si="124"/>
        <v>0.7306079747024664</v>
      </c>
      <c r="F542">
        <f t="shared" si="113"/>
        <v>1</v>
      </c>
      <c r="G542" s="1">
        <f t="shared" si="114"/>
        <v>26.590841913714385</v>
      </c>
      <c r="H542" s="1">
        <f t="shared" si="115"/>
        <v>95.26417683635393</v>
      </c>
      <c r="I542" s="1">
        <f t="shared" si="116"/>
        <v>241.97100916433897</v>
      </c>
      <c r="J542" s="3">
        <f t="shared" si="117"/>
        <v>0.011831172493090354</v>
      </c>
      <c r="K542" s="3">
        <f t="shared" si="118"/>
        <v>0.008643948973532274</v>
      </c>
      <c r="L542" s="3">
        <f t="shared" si="119"/>
        <v>11.641001087148906</v>
      </c>
      <c r="M542" s="5">
        <f t="shared" si="120"/>
        <v>0.0032486514661810902</v>
      </c>
      <c r="N542" s="4">
        <f t="shared" si="121"/>
        <v>27030404.524359763</v>
      </c>
      <c r="O542" s="7">
        <f t="shared" si="125"/>
        <v>123.68634544853322</v>
      </c>
    </row>
    <row r="543" spans="1:15" ht="12.75">
      <c r="A543">
        <v>521</v>
      </c>
      <c r="B543" s="3">
        <f t="shared" si="122"/>
        <v>50.14624999999976</v>
      </c>
      <c r="C543" s="3">
        <f t="shared" si="112"/>
        <v>127.37147499999939</v>
      </c>
      <c r="D543" s="11">
        <f t="shared" si="123"/>
        <v>129000</v>
      </c>
      <c r="E543" s="2">
        <f t="shared" si="124"/>
        <v>0.7292056561329798</v>
      </c>
      <c r="F543">
        <f t="shared" si="113"/>
        <v>1</v>
      </c>
      <c r="G543" s="1">
        <f t="shared" si="114"/>
        <v>26.715496386858593</v>
      </c>
      <c r="H543" s="1">
        <f t="shared" si="115"/>
        <v>95.21586665935104</v>
      </c>
      <c r="I543" s="1">
        <f t="shared" si="116"/>
        <v>241.84830131475164</v>
      </c>
      <c r="J543" s="3">
        <f t="shared" si="117"/>
        <v>0.01182517269278478</v>
      </c>
      <c r="K543" s="3">
        <f t="shared" si="118"/>
        <v>0.008622982812327921</v>
      </c>
      <c r="L543" s="3">
        <f t="shared" si="119"/>
        <v>11.649645036122438</v>
      </c>
      <c r="M543" s="5">
        <f t="shared" si="120"/>
        <v>0.003251063731010913</v>
      </c>
      <c r="N543" s="4">
        <f t="shared" si="121"/>
        <v>27050475.773876302</v>
      </c>
      <c r="O543" s="7">
        <f t="shared" si="125"/>
        <v>123.95988747816548</v>
      </c>
    </row>
    <row r="544" spans="1:15" ht="12.75">
      <c r="A544">
        <v>522</v>
      </c>
      <c r="B544" s="3">
        <f t="shared" si="122"/>
        <v>50.24249999999976</v>
      </c>
      <c r="C544" s="3">
        <f t="shared" si="112"/>
        <v>127.61594999999939</v>
      </c>
      <c r="D544" s="11">
        <f t="shared" si="123"/>
        <v>129000</v>
      </c>
      <c r="E544" s="2">
        <f t="shared" si="124"/>
        <v>0.7278087104315757</v>
      </c>
      <c r="F544">
        <f t="shared" si="113"/>
        <v>1</v>
      </c>
      <c r="G544" s="1">
        <f t="shared" si="114"/>
        <v>26.840287502353625</v>
      </c>
      <c r="H544" s="1">
        <f t="shared" si="115"/>
        <v>95.16729389208729</v>
      </c>
      <c r="I544" s="1">
        <f t="shared" si="116"/>
        <v>241.7249264859017</v>
      </c>
      <c r="J544" s="3">
        <f t="shared" si="117"/>
        <v>0.011819140280528164</v>
      </c>
      <c r="K544" s="3">
        <f t="shared" si="118"/>
        <v>0.008602073245981095</v>
      </c>
      <c r="L544" s="3">
        <f t="shared" si="119"/>
        <v>11.658268018934766</v>
      </c>
      <c r="M544" s="5">
        <f t="shared" si="120"/>
        <v>0.0032534701448190045</v>
      </c>
      <c r="N544" s="4">
        <f t="shared" si="121"/>
        <v>27070498.339966528</v>
      </c>
      <c r="O544" s="7">
        <f t="shared" si="125"/>
        <v>124.2337293559321</v>
      </c>
    </row>
    <row r="545" spans="1:15" ht="12.75">
      <c r="A545">
        <v>523</v>
      </c>
      <c r="B545" s="3">
        <f t="shared" si="122"/>
        <v>50.338749999999756</v>
      </c>
      <c r="C545" s="3">
        <f aca="true" t="shared" si="126" ref="C545:C608">2.54*B545</f>
        <v>127.86042499999938</v>
      </c>
      <c r="D545" s="11">
        <f t="shared" si="123"/>
        <v>129000</v>
      </c>
      <c r="E545" s="2">
        <f t="shared" si="124"/>
        <v>0.7264171067787428</v>
      </c>
      <c r="F545">
        <f aca="true" t="shared" si="127" ref="F545:F608">IF(B545&lt;rclb1,0,IF(B545&lt;_reb1,1,2))</f>
        <v>1</v>
      </c>
      <c r="G545" s="1">
        <f aca="true" t="shared" si="128" ref="G545:G608">180/PI()*IF(F545=0,0,IF(F545=1,ASIN((B545-rclb1)/_rad1),PI()/2-ASIN((B545-rclb2)/_rad2)))</f>
        <v>26.965216304473525</v>
      </c>
      <c r="H545" s="1">
        <f aca="true" t="shared" si="129" ref="H545:H608">MIN(hh,IF(F545=0,hh,IF(F545=1,_rad1*COS(G545*PI()/180)+zclb1,_rad2*SIN(G545*PI()/180)+zclb2)))</f>
        <v>95.11845766725658</v>
      </c>
      <c r="I545" s="1">
        <f aca="true" t="shared" si="130" ref="I545:I608">H545*2.54</f>
        <v>241.6008824748317</v>
      </c>
      <c r="J545" s="3">
        <f aca="true" t="shared" si="131" ref="J545:J608">2*deltaR*2.54/100*I545/100</f>
        <v>0.011813075148606895</v>
      </c>
      <c r="K545" s="3">
        <f aca="true" t="shared" si="132" ref="K545:K608">E545*J545</f>
        <v>0.008581219871610889</v>
      </c>
      <c r="L545" s="3">
        <f aca="true" t="shared" si="133" ref="L545:L608">L544+K544</f>
        <v>11.666870092180748</v>
      </c>
      <c r="M545" s="5">
        <f aca="true" t="shared" si="134" ref="M545:M608">Nturn*L545/curr</f>
        <v>0.0032558707233992785</v>
      </c>
      <c r="N545" s="4">
        <f aca="true" t="shared" si="135" ref="N545:N608">1/2*M545*curr^2</f>
        <v>27090472.354043696</v>
      </c>
      <c r="O545" s="7">
        <f t="shared" si="125"/>
        <v>124.50787337338886</v>
      </c>
    </row>
    <row r="546" spans="1:15" ht="12.75">
      <c r="A546">
        <v>524</v>
      </c>
      <c r="B546" s="3">
        <f t="shared" si="122"/>
        <v>50.434999999999754</v>
      </c>
      <c r="C546" s="3">
        <f t="shared" si="126"/>
        <v>128.1048999999994</v>
      </c>
      <c r="D546" s="11">
        <f t="shared" si="123"/>
        <v>129000</v>
      </c>
      <c r="E546" s="2">
        <f t="shared" si="124"/>
        <v>0.7250308145902338</v>
      </c>
      <c r="F546">
        <f t="shared" si="127"/>
        <v>1</v>
      </c>
      <c r="G546" s="1">
        <f t="shared" si="128"/>
        <v>27.090283845888823</v>
      </c>
      <c r="H546" s="1">
        <f t="shared" si="129"/>
        <v>95.06935710899367</v>
      </c>
      <c r="I546" s="1">
        <f t="shared" si="130"/>
        <v>241.47616705684393</v>
      </c>
      <c r="J546" s="3">
        <f t="shared" si="131"/>
        <v>0.011806977188244383</v>
      </c>
      <c r="K546" s="3">
        <f t="shared" si="132"/>
        <v>0.008560422288641133</v>
      </c>
      <c r="L546" s="3">
        <f t="shared" si="133"/>
        <v>11.675451312052358</v>
      </c>
      <c r="M546" s="5">
        <f t="shared" si="134"/>
        <v>0.0032582654824332164</v>
      </c>
      <c r="N546" s="4">
        <f t="shared" si="135"/>
        <v>27110397.946585577</v>
      </c>
      <c r="O546" s="7">
        <f t="shared" si="125"/>
        <v>124.78232184051679</v>
      </c>
    </row>
    <row r="547" spans="1:15" ht="12.75">
      <c r="A547">
        <v>525</v>
      </c>
      <c r="B547" s="3">
        <f t="shared" si="122"/>
        <v>50.53124999999975</v>
      </c>
      <c r="C547" s="3">
        <f t="shared" si="126"/>
        <v>128.34937499999938</v>
      </c>
      <c r="D547" s="11">
        <f t="shared" si="123"/>
        <v>129000</v>
      </c>
      <c r="E547" s="2">
        <f t="shared" si="124"/>
        <v>0.7236498035148238</v>
      </c>
      <c r="F547">
        <f t="shared" si="127"/>
        <v>1</v>
      </c>
      <c r="G547" s="1">
        <f t="shared" si="128"/>
        <v>27.215491187777015</v>
      </c>
      <c r="H547" s="1">
        <f t="shared" si="129"/>
        <v>95.01999133277414</v>
      </c>
      <c r="I547" s="1">
        <f t="shared" si="130"/>
        <v>241.3507779852463</v>
      </c>
      <c r="J547" s="3">
        <f t="shared" si="131"/>
        <v>0.011800846289588617</v>
      </c>
      <c r="K547" s="3">
        <f t="shared" si="132"/>
        <v>0.00853968009876944</v>
      </c>
      <c r="L547" s="3">
        <f t="shared" si="133"/>
        <v>11.684011734340999</v>
      </c>
      <c r="M547" s="5">
        <f t="shared" si="134"/>
        <v>0.0032606544374905112</v>
      </c>
      <c r="N547" s="4">
        <f t="shared" si="135"/>
        <v>27130275.2471398</v>
      </c>
      <c r="O547" s="7">
        <f t="shared" si="125"/>
        <v>125.05707708596464</v>
      </c>
    </row>
    <row r="548" spans="1:15" ht="12.75">
      <c r="A548">
        <v>526</v>
      </c>
      <c r="B548" s="3">
        <f t="shared" si="122"/>
        <v>50.62749999999975</v>
      </c>
      <c r="C548" s="3">
        <f t="shared" si="126"/>
        <v>128.59384999999938</v>
      </c>
      <c r="D548" s="11">
        <f t="shared" si="123"/>
        <v>129000</v>
      </c>
      <c r="E548" s="2">
        <f t="shared" si="124"/>
        <v>0.722274043432096</v>
      </c>
      <c r="F548">
        <f t="shared" si="127"/>
        <v>1</v>
      </c>
      <c r="G548" s="1">
        <f t="shared" si="128"/>
        <v>27.34083939993486</v>
      </c>
      <c r="H548" s="1">
        <f t="shared" si="129"/>
        <v>94.97035944531284</v>
      </c>
      <c r="I548" s="1">
        <f t="shared" si="130"/>
        <v>241.2247129910946</v>
      </c>
      <c r="J548" s="3">
        <f t="shared" si="131"/>
        <v>0.011794682341699569</v>
      </c>
      <c r="K548" s="3">
        <f t="shared" si="132"/>
        <v>0.00851899290593649</v>
      </c>
      <c r="L548" s="3">
        <f t="shared" si="133"/>
        <v>11.692551414439768</v>
      </c>
      <c r="M548" s="5">
        <f t="shared" si="134"/>
        <v>0.0032630376040297024</v>
      </c>
      <c r="N548" s="4">
        <f t="shared" si="135"/>
        <v>27150104.38432914</v>
      </c>
      <c r="O548" s="7">
        <f t="shared" si="125"/>
        <v>125.33214145729518</v>
      </c>
    </row>
    <row r="549" spans="1:15" ht="12.75">
      <c r="A549">
        <v>527</v>
      </c>
      <c r="B549" s="3">
        <f t="shared" si="122"/>
        <v>50.72374999999975</v>
      </c>
      <c r="C549" s="3">
        <f t="shared" si="126"/>
        <v>128.83832499999937</v>
      </c>
      <c r="D549" s="11">
        <f t="shared" si="123"/>
        <v>129000</v>
      </c>
      <c r="E549" s="2">
        <f t="shared" si="124"/>
        <v>0.7209035044502515</v>
      </c>
      <c r="F549">
        <f t="shared" si="127"/>
        <v>1</v>
      </c>
      <c r="G549" s="1">
        <f t="shared" si="128"/>
        <v>27.46632956089239</v>
      </c>
      <c r="H549" s="1">
        <f t="shared" si="129"/>
        <v>94.9204605444605</v>
      </c>
      <c r="I549" s="1">
        <f t="shared" si="130"/>
        <v>241.09796978292965</v>
      </c>
      <c r="J549" s="3">
        <f t="shared" si="131"/>
        <v>0.011788485232536346</v>
      </c>
      <c r="K549" s="3">
        <f t="shared" si="132"/>
        <v>0.00849836031629549</v>
      </c>
      <c r="L549" s="3">
        <f t="shared" si="133"/>
        <v>11.701070407345703</v>
      </c>
      <c r="M549" s="5">
        <f t="shared" si="134"/>
        <v>0.0032654149973988006</v>
      </c>
      <c r="N549" s="4">
        <f t="shared" si="135"/>
        <v>27169885.48585672</v>
      </c>
      <c r="O549" s="7">
        <f t="shared" si="125"/>
        <v>125.60751732123562</v>
      </c>
    </row>
    <row r="550" spans="1:15" ht="12.75">
      <c r="A550">
        <v>528</v>
      </c>
      <c r="B550" s="3">
        <f t="shared" si="122"/>
        <v>50.819999999999744</v>
      </c>
      <c r="C550" s="3">
        <f t="shared" si="126"/>
        <v>129.08279999999937</v>
      </c>
      <c r="D550" s="11">
        <f t="shared" si="123"/>
        <v>129000</v>
      </c>
      <c r="E550" s="2">
        <f t="shared" si="124"/>
        <v>0.7195381569039442</v>
      </c>
      <c r="F550">
        <f t="shared" si="127"/>
        <v>1</v>
      </c>
      <c r="G550" s="1">
        <f t="shared" si="128"/>
        <v>27.591962758028814</v>
      </c>
      <c r="H550" s="1">
        <f t="shared" si="129"/>
        <v>94.87029371909892</v>
      </c>
      <c r="I550" s="1">
        <f t="shared" si="130"/>
        <v>240.97054604651126</v>
      </c>
      <c r="J550" s="3">
        <f t="shared" si="131"/>
        <v>0.011782254848944167</v>
      </c>
      <c r="K550" s="3">
        <f t="shared" si="132"/>
        <v>0.008477781938181845</v>
      </c>
      <c r="L550" s="3">
        <f t="shared" si="133"/>
        <v>11.709568767661999</v>
      </c>
      <c r="M550" s="5">
        <f t="shared" si="134"/>
        <v>0.003267786632835907</v>
      </c>
      <c r="N550" s="4">
        <f t="shared" si="135"/>
        <v>27189618.678511165</v>
      </c>
      <c r="O550" s="7">
        <f t="shared" si="125"/>
        <v>125.88320706393168</v>
      </c>
    </row>
    <row r="551" spans="1:15" ht="12.75">
      <c r="A551">
        <v>529</v>
      </c>
      <c r="B551" s="3">
        <f t="shared" si="122"/>
        <v>50.91624999999974</v>
      </c>
      <c r="C551" s="3">
        <f t="shared" si="126"/>
        <v>129.32727499999936</v>
      </c>
      <c r="D551" s="11">
        <f t="shared" si="123"/>
        <v>129000</v>
      </c>
      <c r="E551" s="2">
        <f t="shared" si="124"/>
        <v>0.7181779713521409</v>
      </c>
      <c r="F551">
        <f t="shared" si="127"/>
        <v>1</v>
      </c>
      <c r="G551" s="1">
        <f t="shared" si="128"/>
        <v>27.71774008769026</v>
      </c>
      <c r="H551" s="1">
        <f t="shared" si="129"/>
        <v>94.81985804903425</v>
      </c>
      <c r="I551" s="1">
        <f t="shared" si="130"/>
        <v>240.842439444547</v>
      </c>
      <c r="J551" s="3">
        <f t="shared" si="131"/>
        <v>0.011775991076641125</v>
      </c>
      <c r="K551" s="3">
        <f t="shared" si="132"/>
        <v>0.008457257382083036</v>
      </c>
      <c r="L551" s="3">
        <f t="shared" si="133"/>
        <v>11.718046549600182</v>
      </c>
      <c r="M551" s="5">
        <f t="shared" si="134"/>
        <v>0.0032701525254698184</v>
      </c>
      <c r="N551" s="4">
        <f t="shared" si="135"/>
        <v>27209304.088171624</v>
      </c>
      <c r="O551" s="7">
        <f t="shared" si="125"/>
        <v>126.15921309120613</v>
      </c>
    </row>
    <row r="552" spans="1:15" ht="12.75">
      <c r="A552">
        <v>530</v>
      </c>
      <c r="B552" s="3">
        <f t="shared" si="122"/>
        <v>51.01249999999974</v>
      </c>
      <c r="C552" s="3">
        <f t="shared" si="126"/>
        <v>129.57174999999935</v>
      </c>
      <c r="D552" s="11">
        <f t="shared" si="123"/>
        <v>129000</v>
      </c>
      <c r="E552" s="2">
        <f t="shared" si="124"/>
        <v>0.7168229185760048</v>
      </c>
      <c r="F552">
        <f t="shared" si="127"/>
        <v>1</v>
      </c>
      <c r="G552" s="1">
        <f t="shared" si="128"/>
        <v>27.843662655309473</v>
      </c>
      <c r="H552" s="1">
        <f t="shared" si="129"/>
        <v>94.76915260488843</v>
      </c>
      <c r="I552" s="1">
        <f t="shared" si="130"/>
        <v>240.7136476164166</v>
      </c>
      <c r="J552" s="3">
        <f t="shared" si="131"/>
        <v>0.01176969380020469</v>
      </c>
      <c r="K552" s="3">
        <f t="shared" si="132"/>
        <v>0.008436786260608635</v>
      </c>
      <c r="L552" s="3">
        <f t="shared" si="133"/>
        <v>11.726503806982265</v>
      </c>
      <c r="M552" s="5">
        <f t="shared" si="134"/>
        <v>0.0032725126903206322</v>
      </c>
      <c r="N552" s="4">
        <f t="shared" si="135"/>
        <v>27228941.83981282</v>
      </c>
      <c r="O552" s="7">
        <f t="shared" si="125"/>
        <v>126.43553782882144</v>
      </c>
    </row>
    <row r="553" spans="1:15" ht="12.75">
      <c r="A553">
        <v>531</v>
      </c>
      <c r="B553" s="3">
        <f t="shared" si="122"/>
        <v>51.10874999999974</v>
      </c>
      <c r="C553" s="3">
        <f t="shared" si="126"/>
        <v>129.81622499999935</v>
      </c>
      <c r="D553" s="11">
        <f t="shared" si="123"/>
        <v>129000</v>
      </c>
      <c r="E553" s="2">
        <f t="shared" si="124"/>
        <v>0.7154729695768034</v>
      </c>
      <c r="F553">
        <f t="shared" si="127"/>
        <v>1</v>
      </c>
      <c r="G553" s="1">
        <f t="shared" si="128"/>
        <v>27.96973157552736</v>
      </c>
      <c r="H553" s="1">
        <f t="shared" si="129"/>
        <v>94.71817644798914</v>
      </c>
      <c r="I553" s="1">
        <f t="shared" si="130"/>
        <v>240.58416817789242</v>
      </c>
      <c r="J553" s="3">
        <f t="shared" si="131"/>
        <v>0.01176336290305805</v>
      </c>
      <c r="K553" s="3">
        <f t="shared" si="132"/>
        <v>0.00841636818846055</v>
      </c>
      <c r="L553" s="3">
        <f t="shared" si="133"/>
        <v>11.734940593242873</v>
      </c>
      <c r="M553" s="5">
        <f t="shared" si="134"/>
        <v>0.0032748671423003368</v>
      </c>
      <c r="N553" s="4">
        <f t="shared" si="135"/>
        <v>27248532.05750995</v>
      </c>
      <c r="O553" s="7">
        <f t="shared" si="125"/>
        <v>126.71218372274639</v>
      </c>
    </row>
    <row r="554" spans="1:15" ht="12.75">
      <c r="A554">
        <v>532</v>
      </c>
      <c r="B554" s="3">
        <f t="shared" si="122"/>
        <v>51.204999999999735</v>
      </c>
      <c r="C554" s="3">
        <f t="shared" si="126"/>
        <v>130.06069999999934</v>
      </c>
      <c r="D554" s="11">
        <f t="shared" si="123"/>
        <v>129000</v>
      </c>
      <c r="E554" s="2">
        <f t="shared" si="124"/>
        <v>0.7141280955738395</v>
      </c>
      <c r="F554">
        <f t="shared" si="127"/>
        <v>1</v>
      </c>
      <c r="G554" s="1">
        <f t="shared" si="128"/>
        <v>28.095947972316598</v>
      </c>
      <c r="H554" s="1">
        <f t="shared" si="129"/>
        <v>94.66692863025762</v>
      </c>
      <c r="I554" s="1">
        <f t="shared" si="130"/>
        <v>240.45399872085434</v>
      </c>
      <c r="J554" s="3">
        <f t="shared" si="131"/>
        <v>0.011756998267456173</v>
      </c>
      <c r="K554" s="3">
        <f t="shared" si="132"/>
        <v>0.008396002782403407</v>
      </c>
      <c r="L554" s="3">
        <f t="shared" si="133"/>
        <v>11.743356961431333</v>
      </c>
      <c r="M554" s="5">
        <f t="shared" si="134"/>
        <v>0.003277215896213395</v>
      </c>
      <c r="N554" s="4">
        <f t="shared" si="135"/>
        <v>27268074.864443555</v>
      </c>
      <c r="O554" s="7">
        <f t="shared" si="125"/>
        <v>126.98915323942754</v>
      </c>
    </row>
    <row r="555" spans="1:15" ht="12.75">
      <c r="A555">
        <v>533</v>
      </c>
      <c r="B555" s="3">
        <f t="shared" si="122"/>
        <v>51.30124999999973</v>
      </c>
      <c r="C555" s="3">
        <f t="shared" si="126"/>
        <v>130.30517499999934</v>
      </c>
      <c r="D555" s="11">
        <f t="shared" si="123"/>
        <v>129000</v>
      </c>
      <c r="E555" s="2">
        <f t="shared" si="124"/>
        <v>0.7127882680024064</v>
      </c>
      <c r="F555">
        <f t="shared" si="127"/>
        <v>1</v>
      </c>
      <c r="G555" s="1">
        <f t="shared" si="128"/>
        <v>28.22231297910729</v>
      </c>
      <c r="H555" s="1">
        <f t="shared" si="129"/>
        <v>94.61540819409481</v>
      </c>
      <c r="I555" s="1">
        <f t="shared" si="130"/>
        <v>240.32313681300081</v>
      </c>
      <c r="J555" s="3">
        <f t="shared" si="131"/>
        <v>0.011750599774471675</v>
      </c>
      <c r="K555" s="3">
        <f t="shared" si="132"/>
        <v>0.008375689661235131</v>
      </c>
      <c r="L555" s="3">
        <f t="shared" si="133"/>
        <v>11.751752964213736</v>
      </c>
      <c r="M555" s="5">
        <f t="shared" si="134"/>
        <v>0.003279558966757322</v>
      </c>
      <c r="N555" s="4">
        <f t="shared" si="135"/>
        <v>27287570.3829043</v>
      </c>
      <c r="O555" s="7">
        <f t="shared" si="125"/>
        <v>127.26644886606464</v>
      </c>
    </row>
    <row r="556" spans="1:15" ht="12.75">
      <c r="A556">
        <v>534</v>
      </c>
      <c r="B556" s="3">
        <f t="shared" si="122"/>
        <v>51.39749999999973</v>
      </c>
      <c r="C556" s="3">
        <f t="shared" si="126"/>
        <v>130.54964999999933</v>
      </c>
      <c r="D556" s="11">
        <f t="shared" si="123"/>
        <v>129000</v>
      </c>
      <c r="E556" s="2">
        <f t="shared" si="124"/>
        <v>0.7114534585117652</v>
      </c>
      <c r="F556">
        <f t="shared" si="127"/>
        <v>1</v>
      </c>
      <c r="G556" s="1">
        <f t="shared" si="128"/>
        <v>28.348827738914572</v>
      </c>
      <c r="H556" s="1">
        <f t="shared" si="129"/>
        <v>94.56361417226552</v>
      </c>
      <c r="I556" s="1">
        <f t="shared" si="130"/>
        <v>240.1915799975544</v>
      </c>
      <c r="J556" s="3">
        <f t="shared" si="131"/>
        <v>0.011744167303980422</v>
      </c>
      <c r="K556" s="3">
        <f t="shared" si="132"/>
        <v>0.008355428445757665</v>
      </c>
      <c r="L556" s="3">
        <f t="shared" si="133"/>
        <v>11.760128653874972</v>
      </c>
      <c r="M556" s="5">
        <f t="shared" si="134"/>
        <v>0.003281896368523248</v>
      </c>
      <c r="N556" s="4">
        <f t="shared" si="135"/>
        <v>27307018.73429768</v>
      </c>
      <c r="O556" s="7">
        <f t="shared" si="125"/>
        <v>127.54407311089098</v>
      </c>
    </row>
    <row r="557" spans="1:15" ht="12.75">
      <c r="A557">
        <v>535</v>
      </c>
      <c r="B557" s="3">
        <f t="shared" si="122"/>
        <v>51.49374999999973</v>
      </c>
      <c r="C557" s="3">
        <f t="shared" si="126"/>
        <v>130.79412499999933</v>
      </c>
      <c r="D557" s="11">
        <f t="shared" si="123"/>
        <v>129000</v>
      </c>
      <c r="E557" s="2">
        <f t="shared" si="124"/>
        <v>0.7101236389631452</v>
      </c>
      <c r="F557">
        <f t="shared" si="127"/>
        <v>1</v>
      </c>
      <c r="G557" s="1">
        <f t="shared" si="128"/>
        <v>28.47549340446846</v>
      </c>
      <c r="H557" s="1">
        <f t="shared" si="129"/>
        <v>94.51154558778063</v>
      </c>
      <c r="I557" s="1">
        <f t="shared" si="130"/>
        <v>240.0593257929628</v>
      </c>
      <c r="J557" s="3">
        <f t="shared" si="131"/>
        <v>0.011737700734646915</v>
      </c>
      <c r="K557" s="3">
        <f t="shared" si="132"/>
        <v>0.00833521875874785</v>
      </c>
      <c r="L557" s="3">
        <f t="shared" si="133"/>
        <v>11.768484082320729</v>
      </c>
      <c r="M557" s="5">
        <f t="shared" si="134"/>
        <v>0.0032842281159964825</v>
      </c>
      <c r="N557" s="4">
        <f t="shared" si="135"/>
        <v>27326420.039148733</v>
      </c>
      <c r="O557" s="7">
        <f t="shared" si="125"/>
        <v>127.82202850345813</v>
      </c>
    </row>
    <row r="558" spans="1:15" ht="12.75">
      <c r="A558">
        <v>536</v>
      </c>
      <c r="B558" s="3">
        <f t="shared" si="122"/>
        <v>51.589999999999726</v>
      </c>
      <c r="C558" s="3">
        <f t="shared" si="126"/>
        <v>131.03859999999932</v>
      </c>
      <c r="D558" s="11">
        <f t="shared" si="123"/>
        <v>129000</v>
      </c>
      <c r="E558" s="2">
        <f t="shared" si="124"/>
        <v>0.7087987814277662</v>
      </c>
      <c r="F558">
        <f t="shared" si="127"/>
        <v>1</v>
      </c>
      <c r="G558" s="1">
        <f t="shared" si="128"/>
        <v>28.60231113834573</v>
      </c>
      <c r="H558" s="1">
        <f t="shared" si="129"/>
        <v>94.45920145377747</v>
      </c>
      <c r="I558" s="1">
        <f t="shared" si="130"/>
        <v>239.92637169259476</v>
      </c>
      <c r="J558" s="3">
        <f t="shared" si="131"/>
        <v>0.01173119994390942</v>
      </c>
      <c r="K558" s="3">
        <f t="shared" si="132"/>
        <v>0.008315060224928476</v>
      </c>
      <c r="L558" s="3">
        <f t="shared" si="133"/>
        <v>11.776819301079477</v>
      </c>
      <c r="M558" s="5">
        <f t="shared" si="134"/>
        <v>0.0032865542235570636</v>
      </c>
      <c r="N558" s="4">
        <f t="shared" si="135"/>
        <v>27345774.417106546</v>
      </c>
      <c r="O558" s="7">
        <f t="shared" si="125"/>
        <v>128.1003175949254</v>
      </c>
    </row>
    <row r="559" spans="1:15" ht="12.75">
      <c r="A559">
        <v>537</v>
      </c>
      <c r="B559" s="3">
        <f t="shared" si="122"/>
        <v>51.686249999999724</v>
      </c>
      <c r="C559" s="3">
        <f t="shared" si="126"/>
        <v>131.28307499999931</v>
      </c>
      <c r="D559" s="11">
        <f t="shared" si="123"/>
        <v>129000</v>
      </c>
      <c r="E559" s="2">
        <f t="shared" si="124"/>
        <v>0.7074788581848839</v>
      </c>
      <c r="F559">
        <f t="shared" si="127"/>
        <v>1</v>
      </c>
      <c r="G559" s="1">
        <f t="shared" si="128"/>
        <v>28.729282113104137</v>
      </c>
      <c r="H559" s="1">
        <f t="shared" si="129"/>
        <v>94.40658077339786</v>
      </c>
      <c r="I559" s="1">
        <f t="shared" si="130"/>
        <v>239.79271516443058</v>
      </c>
      <c r="J559" s="3">
        <f t="shared" si="131"/>
        <v>0.011724664807964833</v>
      </c>
      <c r="K559" s="3">
        <f t="shared" si="132"/>
        <v>0.00829495247093945</v>
      </c>
      <c r="L559" s="3">
        <f t="shared" si="133"/>
        <v>11.785134361304406</v>
      </c>
      <c r="M559" s="5">
        <f t="shared" si="134"/>
        <v>0.0032888747054802994</v>
      </c>
      <c r="N559" s="4">
        <f t="shared" si="135"/>
        <v>27365081.986948833</v>
      </c>
      <c r="O559" s="7">
        <f t="shared" si="125"/>
        <v>128.37894295835432</v>
      </c>
    </row>
    <row r="560" spans="1:15" ht="12.75">
      <c r="A560">
        <v>538</v>
      </c>
      <c r="B560" s="3">
        <f t="shared" si="122"/>
        <v>51.78249999999972</v>
      </c>
      <c r="C560" s="3">
        <f t="shared" si="126"/>
        <v>131.5275499999993</v>
      </c>
      <c r="D560" s="11">
        <f t="shared" si="123"/>
        <v>129000</v>
      </c>
      <c r="E560" s="2">
        <f t="shared" si="124"/>
        <v>0.7061638417198562</v>
      </c>
      <c r="F560">
        <f t="shared" si="127"/>
        <v>1</v>
      </c>
      <c r="G560" s="1">
        <f t="shared" si="128"/>
        <v>28.856407511418706</v>
      </c>
      <c r="H560" s="1">
        <f t="shared" si="129"/>
        <v>94.35368253966453</v>
      </c>
      <c r="I560" s="1">
        <f t="shared" si="130"/>
        <v>239.65835365074793</v>
      </c>
      <c r="J560" s="3">
        <f t="shared" si="131"/>
        <v>0.01171809520175332</v>
      </c>
      <c r="K560" s="3">
        <f t="shared" si="132"/>
        <v>0.008274895125309139</v>
      </c>
      <c r="L560" s="3">
        <f t="shared" si="133"/>
        <v>11.793429313775345</v>
      </c>
      <c r="M560" s="5">
        <f t="shared" si="134"/>
        <v>0.0032911895759373056</v>
      </c>
      <c r="N560" s="4">
        <f t="shared" si="135"/>
        <v>27384342.86658635</v>
      </c>
      <c r="O560" s="7">
        <f t="shared" si="125"/>
        <v>128.6579071890078</v>
      </c>
    </row>
    <row r="561" spans="1:15" ht="12.75">
      <c r="A561">
        <v>539</v>
      </c>
      <c r="B561" s="3">
        <f t="shared" si="122"/>
        <v>51.87874999999972</v>
      </c>
      <c r="C561" s="3">
        <f t="shared" si="126"/>
        <v>131.7720249999993</v>
      </c>
      <c r="D561" s="11">
        <f t="shared" si="123"/>
        <v>129000</v>
      </c>
      <c r="E561" s="2">
        <f t="shared" si="124"/>
        <v>0.7048537047222314</v>
      </c>
      <c r="F561">
        <f t="shared" si="127"/>
        <v>1</v>
      </c>
      <c r="G561" s="1">
        <f t="shared" si="128"/>
        <v>28.983688526220444</v>
      </c>
      <c r="H561" s="1">
        <f t="shared" si="129"/>
        <v>94.30050573535502</v>
      </c>
      <c r="I561" s="1">
        <f t="shared" si="130"/>
        <v>239.52328456780174</v>
      </c>
      <c r="J561" s="3">
        <f t="shared" si="131"/>
        <v>0.011711490998942666</v>
      </c>
      <c r="K561" s="3">
        <f t="shared" si="132"/>
        <v>0.008254887818425805</v>
      </c>
      <c r="L561" s="3">
        <f t="shared" si="133"/>
        <v>11.801704208900654</v>
      </c>
      <c r="M561" s="5">
        <f t="shared" si="134"/>
        <v>0.0032934988489955316</v>
      </c>
      <c r="N561" s="4">
        <f t="shared" si="135"/>
        <v>27403557.17306732</v>
      </c>
      <c r="O561" s="7">
        <f t="shared" si="125"/>
        <v>128.9372129046545</v>
      </c>
    </row>
    <row r="562" spans="1:15" ht="12.75">
      <c r="A562">
        <v>540</v>
      </c>
      <c r="B562" s="3">
        <f t="shared" si="122"/>
        <v>51.97499999999972</v>
      </c>
      <c r="C562" s="3">
        <f t="shared" si="126"/>
        <v>132.0164999999993</v>
      </c>
      <c r="D562" s="11">
        <f t="shared" si="123"/>
        <v>129000</v>
      </c>
      <c r="E562" s="2">
        <f t="shared" si="124"/>
        <v>0.7035484200838569</v>
      </c>
      <c r="F562">
        <f t="shared" si="127"/>
        <v>1</v>
      </c>
      <c r="G562" s="1">
        <f t="shared" si="128"/>
        <v>29.11112636083734</v>
      </c>
      <c r="H562" s="1">
        <f t="shared" si="129"/>
        <v>94.24704933287373</v>
      </c>
      <c r="I562" s="1">
        <f t="shared" si="130"/>
        <v>239.38750530549927</v>
      </c>
      <c r="J562" s="3">
        <f t="shared" si="131"/>
        <v>0.011704852071912386</v>
      </c>
      <c r="K562" s="3">
        <f t="shared" si="132"/>
        <v>0.008234930182509217</v>
      </c>
      <c r="L562" s="3">
        <f t="shared" si="133"/>
        <v>11.80995909671908</v>
      </c>
      <c r="M562" s="5">
        <f t="shared" si="134"/>
        <v>0.003295802538619278</v>
      </c>
      <c r="N562" s="4">
        <f t="shared" si="135"/>
        <v>27422725.022581704</v>
      </c>
      <c r="O562" s="7">
        <f t="shared" si="125"/>
        <v>129.21686274587813</v>
      </c>
    </row>
    <row r="563" spans="1:15" ht="12.75">
      <c r="A563">
        <v>541</v>
      </c>
      <c r="B563" s="3">
        <f t="shared" si="122"/>
        <v>52.071249999999715</v>
      </c>
      <c r="C563" s="3">
        <f t="shared" si="126"/>
        <v>132.2609749999993</v>
      </c>
      <c r="D563" s="11">
        <f t="shared" si="123"/>
        <v>129000</v>
      </c>
      <c r="E563" s="2">
        <f t="shared" si="124"/>
        <v>0.7022479608970106</v>
      </c>
      <c r="F563">
        <f t="shared" si="127"/>
        <v>1</v>
      </c>
      <c r="G563" s="1">
        <f t="shared" si="128"/>
        <v>29.23872222913775</v>
      </c>
      <c r="H563" s="1">
        <f t="shared" si="129"/>
        <v>94.19331229412157</v>
      </c>
      <c r="I563" s="1">
        <f t="shared" si="130"/>
        <v>239.2510132270688</v>
      </c>
      <c r="J563" s="3">
        <f t="shared" si="131"/>
        <v>0.011698178291737528</v>
      </c>
      <c r="K563" s="3">
        <f t="shared" si="132"/>
        <v>0.008215021851582354</v>
      </c>
      <c r="L563" s="3">
        <f t="shared" si="133"/>
        <v>11.818194026901589</v>
      </c>
      <c r="M563" s="5">
        <f t="shared" si="134"/>
        <v>0.003298100658670211</v>
      </c>
      <c r="N563" s="4">
        <f t="shared" si="135"/>
        <v>27441846.530465487</v>
      </c>
      <c r="O563" s="7">
        <f t="shared" si="125"/>
        <v>129.49685937639228</v>
      </c>
    </row>
    <row r="564" spans="1:15" ht="12.75">
      <c r="A564">
        <v>542</v>
      </c>
      <c r="B564" s="3">
        <f t="shared" si="122"/>
        <v>52.16749999999971</v>
      </c>
      <c r="C564" s="3">
        <f t="shared" si="126"/>
        <v>132.50544999999929</v>
      </c>
      <c r="D564" s="11">
        <f t="shared" si="123"/>
        <v>129000</v>
      </c>
      <c r="E564" s="2">
        <f t="shared" si="124"/>
        <v>0.7009523004525512</v>
      </c>
      <c r="F564">
        <f t="shared" si="127"/>
        <v>1</v>
      </c>
      <c r="G564" s="1">
        <f t="shared" si="128"/>
        <v>29.366477355676196</v>
      </c>
      <c r="H564" s="1">
        <f t="shared" si="129"/>
        <v>94.1392935703636</v>
      </c>
      <c r="I564" s="1">
        <f t="shared" si="130"/>
        <v>239.11380566872356</v>
      </c>
      <c r="J564" s="3">
        <f t="shared" si="131"/>
        <v>0.011691469528172238</v>
      </c>
      <c r="K564" s="3">
        <f t="shared" si="132"/>
        <v>0.008195162461443233</v>
      </c>
      <c r="L564" s="3">
        <f t="shared" si="133"/>
        <v>11.82640904875317</v>
      </c>
      <c r="M564" s="5">
        <f t="shared" si="134"/>
        <v>0.0033003932229078614</v>
      </c>
      <c r="N564" s="4">
        <f t="shared" si="135"/>
        <v>27460921.81120486</v>
      </c>
      <c r="O564" s="7">
        <f t="shared" si="125"/>
        <v>129.77720548336018</v>
      </c>
    </row>
    <row r="565" spans="1:15" ht="12.75">
      <c r="A565">
        <v>543</v>
      </c>
      <c r="B565" s="3">
        <f t="shared" si="122"/>
        <v>52.26374999999971</v>
      </c>
      <c r="C565" s="3">
        <f t="shared" si="126"/>
        <v>132.74992499999928</v>
      </c>
      <c r="D565" s="11">
        <f t="shared" si="123"/>
        <v>129000</v>
      </c>
      <c r="E565" s="2">
        <f t="shared" si="124"/>
        <v>0.6996614122380899</v>
      </c>
      <c r="F565">
        <f t="shared" si="127"/>
        <v>1</v>
      </c>
      <c r="G565" s="1">
        <f t="shared" si="128"/>
        <v>29.49439297584173</v>
      </c>
      <c r="H565" s="1">
        <f t="shared" si="129"/>
        <v>94.08499210209413</v>
      </c>
      <c r="I565" s="1">
        <f t="shared" si="130"/>
        <v>238.9758799393191</v>
      </c>
      <c r="J565" s="3">
        <f t="shared" si="131"/>
        <v>0.011684725649633007</v>
      </c>
      <c r="K565" s="3">
        <f t="shared" si="132"/>
        <v>0.008175351649636863</v>
      </c>
      <c r="L565" s="3">
        <f t="shared" si="133"/>
        <v>11.834604211214614</v>
      </c>
      <c r="M565" s="5">
        <f t="shared" si="134"/>
        <v>0.0033026802449901247</v>
      </c>
      <c r="N565" s="4">
        <f t="shared" si="135"/>
        <v>27479950.978440333</v>
      </c>
      <c r="O565" s="7">
        <f t="shared" si="125"/>
        <v>130.0579037777204</v>
      </c>
    </row>
    <row r="566" spans="1:15" ht="12.75">
      <c r="A566">
        <v>544</v>
      </c>
      <c r="B566" s="3">
        <f t="shared" si="122"/>
        <v>52.35999999999971</v>
      </c>
      <c r="C566" s="3">
        <f t="shared" si="126"/>
        <v>132.99439999999927</v>
      </c>
      <c r="D566" s="11">
        <f t="shared" si="123"/>
        <v>129000</v>
      </c>
      <c r="E566" s="2">
        <f t="shared" si="124"/>
        <v>0.6983752699361816</v>
      </c>
      <c r="F566">
        <f t="shared" si="127"/>
        <v>1</v>
      </c>
      <c r="G566" s="1">
        <f t="shared" si="128"/>
        <v>29.62247033600875</v>
      </c>
      <c r="H566" s="1">
        <f t="shared" si="129"/>
        <v>94.03040681889975</v>
      </c>
      <c r="I566" s="1">
        <f t="shared" si="130"/>
        <v>238.83723332000537</v>
      </c>
      <c r="J566" s="3">
        <f t="shared" si="131"/>
        <v>0.011677946523181661</v>
      </c>
      <c r="K566" s="3">
        <f t="shared" si="132"/>
        <v>0.008155589055427286</v>
      </c>
      <c r="L566" s="3">
        <f t="shared" si="133"/>
        <v>11.842779562864251</v>
      </c>
      <c r="M566" s="5">
        <f t="shared" si="134"/>
        <v>0.0033049617384737448</v>
      </c>
      <c r="N566" s="4">
        <f t="shared" si="135"/>
        <v>27498934.144970793</v>
      </c>
      <c r="O566" s="7">
        <f t="shared" si="125"/>
        <v>130.33895699451773</v>
      </c>
    </row>
    <row r="567" spans="1:15" ht="12.75">
      <c r="A567">
        <v>545</v>
      </c>
      <c r="B567" s="3">
        <f t="shared" si="122"/>
        <v>52.456249999999706</v>
      </c>
      <c r="C567" s="3">
        <f t="shared" si="126"/>
        <v>133.23887499999927</v>
      </c>
      <c r="D567" s="11">
        <f t="shared" si="123"/>
        <v>129000</v>
      </c>
      <c r="E567" s="2">
        <f t="shared" si="124"/>
        <v>0.6970938474225372</v>
      </c>
      <c r="F567">
        <f t="shared" si="127"/>
        <v>1</v>
      </c>
      <c r="G567" s="1">
        <f t="shared" si="128"/>
        <v>29.750710693690436</v>
      </c>
      <c r="H567" s="1">
        <f t="shared" si="129"/>
        <v>93.97553663931976</v>
      </c>
      <c r="I567" s="1">
        <f t="shared" si="130"/>
        <v>238.69786306387218</v>
      </c>
      <c r="J567" s="3">
        <f t="shared" si="131"/>
        <v>0.01167113201450803</v>
      </c>
      <c r="K567" s="3">
        <f t="shared" si="132"/>
        <v>0.00813587431976975</v>
      </c>
      <c r="L567" s="3">
        <f t="shared" si="133"/>
        <v>11.850935151919678</v>
      </c>
      <c r="M567" s="5">
        <f t="shared" si="134"/>
        <v>0.0033072377168147944</v>
      </c>
      <c r="N567" s="4">
        <f t="shared" si="135"/>
        <v>27517871.422757495</v>
      </c>
      <c r="O567" s="7">
        <f t="shared" si="125"/>
        <v>130.62036789323992</v>
      </c>
    </row>
    <row r="568" spans="1:15" ht="12.75">
      <c r="A568">
        <v>546</v>
      </c>
      <c r="B568" s="3">
        <f t="shared" si="122"/>
        <v>52.552499999999704</v>
      </c>
      <c r="C568" s="3">
        <f t="shared" si="126"/>
        <v>133.48334999999926</v>
      </c>
      <c r="D568" s="11">
        <f t="shared" si="123"/>
        <v>129000</v>
      </c>
      <c r="E568" s="2">
        <f t="shared" si="124"/>
        <v>0.6958171187642541</v>
      </c>
      <c r="F568">
        <f t="shared" si="127"/>
        <v>1</v>
      </c>
      <c r="G568" s="1">
        <f t="shared" si="128"/>
        <v>29.879115317694886</v>
      </c>
      <c r="H568" s="1">
        <f t="shared" si="129"/>
        <v>93.92038047070429</v>
      </c>
      <c r="I568" s="1">
        <f t="shared" si="130"/>
        <v>238.55776639558889</v>
      </c>
      <c r="J568" s="3">
        <f t="shared" si="131"/>
        <v>0.011664281987912316</v>
      </c>
      <c r="K568" s="3">
        <f t="shared" si="132"/>
        <v>0.008116207085282934</v>
      </c>
      <c r="L568" s="3">
        <f t="shared" si="133"/>
        <v>11.859071026239448</v>
      </c>
      <c r="M568" s="5">
        <f t="shared" si="134"/>
        <v>0.0033095081933691485</v>
      </c>
      <c r="N568" s="4">
        <f t="shared" si="135"/>
        <v>27536762.922927998</v>
      </c>
      <c r="O568" s="7">
        <f t="shared" si="125"/>
        <v>130.90213925816028</v>
      </c>
    </row>
    <row r="569" spans="1:15" ht="12.75">
      <c r="A569">
        <v>547</v>
      </c>
      <c r="B569" s="3">
        <f t="shared" si="122"/>
        <v>52.6487499999997</v>
      </c>
      <c r="C569" s="3">
        <f t="shared" si="126"/>
        <v>133.72782499999926</v>
      </c>
      <c r="D569" s="11">
        <f t="shared" si="123"/>
        <v>129000</v>
      </c>
      <c r="E569" s="2">
        <f t="shared" si="124"/>
        <v>0.6945450582180672</v>
      </c>
      <c r="F569">
        <f t="shared" si="127"/>
        <v>1</v>
      </c>
      <c r="G569" s="1">
        <f t="shared" si="128"/>
        <v>30.00768548828388</v>
      </c>
      <c r="H569" s="1">
        <f t="shared" si="129"/>
        <v>93.86493720907</v>
      </c>
      <c r="I569" s="1">
        <f t="shared" si="130"/>
        <v>238.4169405110378</v>
      </c>
      <c r="J569" s="3">
        <f t="shared" si="131"/>
        <v>0.011657396306287194</v>
      </c>
      <c r="K569" s="3">
        <f t="shared" si="132"/>
        <v>0.00809658699622132</v>
      </c>
      <c r="L569" s="3">
        <f t="shared" si="133"/>
        <v>11.867187233324731</v>
      </c>
      <c r="M569" s="5">
        <f t="shared" si="134"/>
        <v>0.003311773181392948</v>
      </c>
      <c r="N569" s="4">
        <f t="shared" si="135"/>
        <v>27555608.755780023</v>
      </c>
      <c r="O569" s="7">
        <f t="shared" si="125"/>
        <v>131.18427389868603</v>
      </c>
    </row>
    <row r="570" spans="1:15" ht="12.75">
      <c r="A570">
        <v>548</v>
      </c>
      <c r="B570" s="3">
        <f t="shared" si="122"/>
        <v>52.7449999999997</v>
      </c>
      <c r="C570" s="3">
        <f t="shared" si="126"/>
        <v>133.97229999999925</v>
      </c>
      <c r="D570" s="11">
        <f t="shared" si="123"/>
        <v>129000</v>
      </c>
      <c r="E570" s="2">
        <f t="shared" si="124"/>
        <v>0.6932776402286183</v>
      </c>
      <c r="F570">
        <f t="shared" si="127"/>
        <v>1</v>
      </c>
      <c r="G570" s="1">
        <f t="shared" si="128"/>
        <v>30.13642249733445</v>
      </c>
      <c r="H570" s="1">
        <f t="shared" si="129"/>
        <v>93.8092057389531</v>
      </c>
      <c r="I570" s="1">
        <f t="shared" si="130"/>
        <v>238.27538257694087</v>
      </c>
      <c r="J570" s="3">
        <f t="shared" si="131"/>
        <v>0.011650474831099523</v>
      </c>
      <c r="K570" s="3">
        <f t="shared" si="132"/>
        <v>0.008077013698447587</v>
      </c>
      <c r="L570" s="3">
        <f t="shared" si="133"/>
        <v>11.875283820320952</v>
      </c>
      <c r="M570" s="5">
        <f t="shared" si="134"/>
        <v>0.0033140326940430567</v>
      </c>
      <c r="N570" s="4">
        <f t="shared" si="135"/>
        <v>27574409.030785255</v>
      </c>
      <c r="O570" s="7">
        <f t="shared" si="125"/>
        <v>131.466774649713</v>
      </c>
    </row>
    <row r="571" spans="1:15" ht="12.75">
      <c r="A571">
        <v>549</v>
      </c>
      <c r="B571" s="3">
        <f t="shared" si="122"/>
        <v>52.8412499999997</v>
      </c>
      <c r="C571" s="3">
        <f t="shared" si="126"/>
        <v>134.21677499999925</v>
      </c>
      <c r="D571" s="11">
        <f t="shared" si="123"/>
        <v>129000</v>
      </c>
      <c r="E571" s="2">
        <f t="shared" si="124"/>
        <v>0.6920148394267447</v>
      </c>
      <c r="F571">
        <f t="shared" si="127"/>
        <v>1</v>
      </c>
      <c r="G571" s="1">
        <f t="shared" si="128"/>
        <v>30.265327648503316</v>
      </c>
      <c r="H571" s="1">
        <f t="shared" si="129"/>
        <v>93.75318493325983</v>
      </c>
      <c r="I571" s="1">
        <f t="shared" si="130"/>
        <v>238.13308973047998</v>
      </c>
      <c r="J571" s="3">
        <f t="shared" si="131"/>
        <v>0.011643517422371819</v>
      </c>
      <c r="K571" s="3">
        <f t="shared" si="132"/>
        <v>0.008057486839405138</v>
      </c>
      <c r="L571" s="3">
        <f t="shared" si="133"/>
        <v>11.883360834019399</v>
      </c>
      <c r="M571" s="5">
        <f t="shared" si="134"/>
        <v>0.0033162867443775066</v>
      </c>
      <c r="N571" s="4">
        <f t="shared" si="135"/>
        <v>27593163.856593043</v>
      </c>
      <c r="O571" s="7">
        <f t="shared" si="125"/>
        <v>131.74964437198622</v>
      </c>
    </row>
    <row r="572" spans="1:15" ht="12.75">
      <c r="A572">
        <v>550</v>
      </c>
      <c r="B572" s="3">
        <f t="shared" si="122"/>
        <v>52.937499999999694</v>
      </c>
      <c r="C572" s="3">
        <f t="shared" si="126"/>
        <v>134.46124999999924</v>
      </c>
      <c r="D572" s="11">
        <f t="shared" si="123"/>
        <v>129000</v>
      </c>
      <c r="E572" s="2">
        <f t="shared" si="124"/>
        <v>0.6907566306277869</v>
      </c>
      <c r="F572">
        <f t="shared" si="127"/>
        <v>1</v>
      </c>
      <c r="G572" s="1">
        <f t="shared" si="128"/>
        <v>30.39440225739409</v>
      </c>
      <c r="H572" s="1">
        <f t="shared" si="129"/>
        <v>93.69687365311441</v>
      </c>
      <c r="I572" s="1">
        <f t="shared" si="130"/>
        <v>237.9900590789106</v>
      </c>
      <c r="J572" s="3">
        <f t="shared" si="131"/>
        <v>0.011636523938663332</v>
      </c>
      <c r="K572" s="3">
        <f t="shared" si="132"/>
        <v>0.008038006068090667</v>
      </c>
      <c r="L572" s="3">
        <f t="shared" si="133"/>
        <v>11.891418320858804</v>
      </c>
      <c r="M572" s="5">
        <f t="shared" si="134"/>
        <v>0.0033185353453559453</v>
      </c>
      <c r="N572" s="4">
        <f t="shared" si="135"/>
        <v>27611873.341034144</v>
      </c>
      <c r="O572" s="7">
        <f t="shared" si="125"/>
        <v>132.03288595246718</v>
      </c>
    </row>
    <row r="573" spans="1:15" ht="12.75">
      <c r="A573">
        <v>551</v>
      </c>
      <c r="B573" s="3">
        <f t="shared" si="122"/>
        <v>53.03374999999969</v>
      </c>
      <c r="C573" s="3">
        <f t="shared" si="126"/>
        <v>134.70572499999923</v>
      </c>
      <c r="D573" s="11">
        <f t="shared" si="123"/>
        <v>129000</v>
      </c>
      <c r="E573" s="2">
        <f t="shared" si="124"/>
        <v>0.6895029888299143</v>
      </c>
      <c r="F573">
        <f t="shared" si="127"/>
        <v>1</v>
      </c>
      <c r="G573" s="1">
        <f t="shared" si="128"/>
        <v>30.52364765172761</v>
      </c>
      <c r="H573" s="1">
        <f t="shared" si="129"/>
        <v>93.64027074770416</v>
      </c>
      <c r="I573" s="1">
        <f t="shared" si="130"/>
        <v>237.84628769916858</v>
      </c>
      <c r="J573" s="3">
        <f t="shared" si="131"/>
        <v>0.011629494237050848</v>
      </c>
      <c r="K573" s="3">
        <f t="shared" si="132"/>
        <v>0.008018571035026824</v>
      </c>
      <c r="L573" s="3">
        <f t="shared" si="133"/>
        <v>11.899456326926895</v>
      </c>
      <c r="M573" s="5">
        <f t="shared" si="134"/>
        <v>0.0033207785098400638</v>
      </c>
      <c r="N573" s="4">
        <f t="shared" si="135"/>
        <v>27630537.59112425</v>
      </c>
      <c r="O573" s="7">
        <f t="shared" si="125"/>
        <v>132.31650230470717</v>
      </c>
    </row>
    <row r="574" spans="1:15" ht="12.75">
      <c r="A574">
        <v>552</v>
      </c>
      <c r="B574" s="3">
        <f t="shared" si="122"/>
        <v>53.12999999999969</v>
      </c>
      <c r="C574" s="3">
        <f t="shared" si="126"/>
        <v>134.95019999999923</v>
      </c>
      <c r="D574" s="11">
        <f t="shared" si="123"/>
        <v>129000</v>
      </c>
      <c r="E574" s="2">
        <f t="shared" si="124"/>
        <v>0.688253889212469</v>
      </c>
      <c r="F574">
        <f t="shared" si="127"/>
        <v>1</v>
      </c>
      <c r="G574" s="1">
        <f t="shared" si="128"/>
        <v>30.653065171515028</v>
      </c>
      <c r="H574" s="1">
        <f t="shared" si="129"/>
        <v>93.58337505412194</v>
      </c>
      <c r="I574" s="1">
        <f t="shared" si="130"/>
        <v>237.70177263746973</v>
      </c>
      <c r="J574" s="3">
        <f t="shared" si="131"/>
        <v>0.011622428173109083</v>
      </c>
      <c r="K574" s="3">
        <f t="shared" si="132"/>
        <v>0.007999181392234897</v>
      </c>
      <c r="L574" s="3">
        <f t="shared" si="133"/>
        <v>11.907474897961922</v>
      </c>
      <c r="M574" s="5">
        <f t="shared" si="134"/>
        <v>0.0033230162505940245</v>
      </c>
      <c r="N574" s="4">
        <f t="shared" si="135"/>
        <v>27649156.71306758</v>
      </c>
      <c r="O574" s="7">
        <f t="shared" si="125"/>
        <v>132.60049636922759</v>
      </c>
    </row>
    <row r="575" spans="1:15" ht="12.75">
      <c r="A575">
        <v>553</v>
      </c>
      <c r="B575" s="3">
        <f t="shared" si="122"/>
        <v>53.22624999999969</v>
      </c>
      <c r="C575" s="3">
        <f t="shared" si="126"/>
        <v>135.19467499999922</v>
      </c>
      <c r="D575" s="11">
        <f t="shared" si="123"/>
        <v>129000</v>
      </c>
      <c r="E575" s="2">
        <f t="shared" si="124"/>
        <v>0.6870093071343271</v>
      </c>
      <c r="F575">
        <f t="shared" si="127"/>
        <v>1</v>
      </c>
      <c r="G575" s="1">
        <f t="shared" si="128"/>
        <v>30.78265616923427</v>
      </c>
      <c r="H575" s="1">
        <f t="shared" si="129"/>
        <v>93.52618539720575</v>
      </c>
      <c r="I575" s="1">
        <f t="shared" si="130"/>
        <v>237.55651090890262</v>
      </c>
      <c r="J575" s="3">
        <f t="shared" si="131"/>
        <v>0.011615325600890793</v>
      </c>
      <c r="K575" s="3">
        <f t="shared" si="132"/>
        <v>0.007979836793207596</v>
      </c>
      <c r="L575" s="3">
        <f t="shared" si="133"/>
        <v>11.915474079354157</v>
      </c>
      <c r="M575" s="5">
        <f t="shared" si="134"/>
        <v>0.0033252485802848807</v>
      </c>
      <c r="N575" s="4">
        <f t="shared" si="135"/>
        <v>27667730.812260352</v>
      </c>
      <c r="O575" s="7">
        <f t="shared" si="125"/>
        <v>132.88487111390668</v>
      </c>
    </row>
    <row r="576" spans="1:15" ht="12.75">
      <c r="A576">
        <v>554</v>
      </c>
      <c r="B576" s="3">
        <f t="shared" si="122"/>
        <v>53.322499999999685</v>
      </c>
      <c r="C576" s="3">
        <f t="shared" si="126"/>
        <v>135.43914999999922</v>
      </c>
      <c r="D576" s="11">
        <f t="shared" si="123"/>
        <v>129000</v>
      </c>
      <c r="E576" s="2">
        <f t="shared" si="124"/>
        <v>0.6857692181322795</v>
      </c>
      <c r="F576">
        <f t="shared" si="127"/>
        <v>1</v>
      </c>
      <c r="G576" s="1">
        <f t="shared" si="128"/>
        <v>30.912422010009436</v>
      </c>
      <c r="H576" s="1">
        <f t="shared" si="129"/>
        <v>93.46870058937542</v>
      </c>
      <c r="I576" s="1">
        <f t="shared" si="130"/>
        <v>237.41049949701355</v>
      </c>
      <c r="J576" s="3">
        <f t="shared" si="131"/>
        <v>0.011608186372906478</v>
      </c>
      <c r="K576" s="3">
        <f t="shared" si="132"/>
        <v>0.007960536892881858</v>
      </c>
      <c r="L576" s="3">
        <f t="shared" si="133"/>
        <v>11.923453916147364</v>
      </c>
      <c r="M576" s="5">
        <f t="shared" si="134"/>
        <v>0.0033274755114829856</v>
      </c>
      <c r="N576" s="4">
        <f t="shared" si="135"/>
        <v>27686259.993294183</v>
      </c>
      <c r="O576" s="7">
        <f t="shared" si="125"/>
        <v>133.16962953437366</v>
      </c>
    </row>
    <row r="577" spans="1:15" ht="12.75">
      <c r="A577">
        <v>555</v>
      </c>
      <c r="B577" s="3">
        <f t="shared" si="122"/>
        <v>53.41874999999968</v>
      </c>
      <c r="C577" s="3">
        <f t="shared" si="126"/>
        <v>135.6836249999992</v>
      </c>
      <c r="D577" s="11">
        <f t="shared" si="123"/>
        <v>129000</v>
      </c>
      <c r="E577" s="2">
        <f t="shared" si="124"/>
        <v>0.6845335979194286</v>
      </c>
      <c r="F577">
        <f t="shared" si="127"/>
        <v>1</v>
      </c>
      <c r="G577" s="1">
        <f t="shared" si="128"/>
        <v>31.04236407179348</v>
      </c>
      <c r="H577" s="1">
        <f t="shared" si="129"/>
        <v>93.41091943046644</v>
      </c>
      <c r="I577" s="1">
        <f t="shared" si="130"/>
        <v>237.26373535338476</v>
      </c>
      <c r="J577" s="3">
        <f t="shared" si="131"/>
        <v>0.011601010340103747</v>
      </c>
      <c r="K577" s="3">
        <f t="shared" si="132"/>
        <v>0.007941281347611712</v>
      </c>
      <c r="L577" s="3">
        <f t="shared" si="133"/>
        <v>11.931414453040246</v>
      </c>
      <c r="M577" s="5">
        <f t="shared" si="134"/>
        <v>0.0033296970566623943</v>
      </c>
      <c r="N577" s="4">
        <f t="shared" si="135"/>
        <v>27704744.359959453</v>
      </c>
      <c r="O577" s="7">
        <f t="shared" si="125"/>
        <v>133.4547746544092</v>
      </c>
    </row>
    <row r="578" spans="1:15" ht="12.75">
      <c r="A578">
        <v>556</v>
      </c>
      <c r="B578" s="3">
        <f t="shared" si="122"/>
        <v>53.51499999999968</v>
      </c>
      <c r="C578" s="3">
        <f t="shared" si="126"/>
        <v>135.9280999999992</v>
      </c>
      <c r="D578" s="11">
        <f t="shared" si="123"/>
        <v>129000</v>
      </c>
      <c r="E578" s="2">
        <f t="shared" si="124"/>
        <v>0.6833024223836024</v>
      </c>
      <c r="F578">
        <f t="shared" si="127"/>
        <v>1</v>
      </c>
      <c r="G578" s="1">
        <f t="shared" si="128"/>
        <v>31.17248374555419</v>
      </c>
      <c r="H578" s="1">
        <f t="shared" si="129"/>
        <v>93.35284070756077</v>
      </c>
      <c r="I578" s="1">
        <f t="shared" si="130"/>
        <v>237.11621539720437</v>
      </c>
      <c r="J578" s="3">
        <f t="shared" si="131"/>
        <v>0.011593797351846307</v>
      </c>
      <c r="K578" s="3">
        <f t="shared" si="132"/>
        <v>0.007922069815141175</v>
      </c>
      <c r="L578" s="3">
        <f t="shared" si="133"/>
        <v>11.939355734387858</v>
      </c>
      <c r="M578" s="5">
        <f t="shared" si="134"/>
        <v>0.0033319132282012627</v>
      </c>
      <c r="N578" s="4">
        <f t="shared" si="135"/>
        <v>27723184.015248608</v>
      </c>
      <c r="O578" s="7">
        <f t="shared" si="125"/>
        <v>133.74030952635385</v>
      </c>
    </row>
    <row r="579" spans="1:15" ht="12.75">
      <c r="A579">
        <v>557</v>
      </c>
      <c r="B579" s="3">
        <f t="shared" si="122"/>
        <v>53.61124999999968</v>
      </c>
      <c r="C579" s="3">
        <f t="shared" si="126"/>
        <v>136.1725749999992</v>
      </c>
      <c r="D579" s="11">
        <f t="shared" si="123"/>
        <v>129000</v>
      </c>
      <c r="E579" s="2">
        <f t="shared" si="124"/>
        <v>0.6820756675857862</v>
      </c>
      <c r="F579">
        <f t="shared" si="127"/>
        <v>1</v>
      </c>
      <c r="G579" s="1">
        <f t="shared" si="128"/>
        <v>31.302782435463545</v>
      </c>
      <c r="H579" s="1">
        <f t="shared" si="129"/>
        <v>93.29446319481448</v>
      </c>
      <c r="I579" s="1">
        <f t="shared" si="130"/>
        <v>236.96793651482878</v>
      </c>
      <c r="J579" s="3">
        <f t="shared" si="131"/>
        <v>0.011586547255892553</v>
      </c>
      <c r="K579" s="3">
        <f t="shared" si="132"/>
        <v>0.007902901954577173</v>
      </c>
      <c r="L579" s="3">
        <f t="shared" si="133"/>
        <v>11.947277804202999</v>
      </c>
      <c r="M579" s="5">
        <f t="shared" si="134"/>
        <v>0.0033341240383822322</v>
      </c>
      <c r="N579" s="4">
        <f t="shared" si="135"/>
        <v>27741579.061359365</v>
      </c>
      <c r="O579" s="7">
        <f t="shared" si="125"/>
        <v>134.02623723152345</v>
      </c>
    </row>
    <row r="580" spans="1:15" ht="12.75">
      <c r="A580">
        <v>558</v>
      </c>
      <c r="B580" s="3">
        <f t="shared" si="122"/>
        <v>53.707499999999676</v>
      </c>
      <c r="C580" s="3">
        <f t="shared" si="126"/>
        <v>136.4170499999992</v>
      </c>
      <c r="D580" s="11">
        <f t="shared" si="123"/>
        <v>129000</v>
      </c>
      <c r="E580" s="2">
        <f t="shared" si="124"/>
        <v>0.6808533097585715</v>
      </c>
      <c r="F580">
        <f t="shared" si="127"/>
        <v>1</v>
      </c>
      <c r="G580" s="1">
        <f t="shared" si="128"/>
        <v>31.433261559090468</v>
      </c>
      <c r="H580" s="1">
        <f t="shared" si="129"/>
        <v>93.23578565328242</v>
      </c>
      <c r="I580" s="1">
        <f t="shared" si="130"/>
        <v>236.81889555933736</v>
      </c>
      <c r="J580" s="3">
        <f t="shared" si="131"/>
        <v>0.011579259898373799</v>
      </c>
      <c r="K580" s="3">
        <f t="shared" si="132"/>
        <v>0.0078837774263625</v>
      </c>
      <c r="L580" s="3">
        <f t="shared" si="133"/>
        <v>11.955180706157575</v>
      </c>
      <c r="M580" s="5">
        <f t="shared" si="134"/>
        <v>0.0033363294993928117</v>
      </c>
      <c r="N580" s="4">
        <f t="shared" si="135"/>
        <v>27759929.599697888</v>
      </c>
      <c r="O580" s="7">
        <f t="shared" si="125"/>
        <v>134.31256088063193</v>
      </c>
    </row>
    <row r="581" spans="1:15" ht="12.75">
      <c r="A581">
        <v>559</v>
      </c>
      <c r="B581" s="3">
        <f t="shared" si="122"/>
        <v>53.803749999999674</v>
      </c>
      <c r="C581" s="3">
        <f t="shared" si="126"/>
        <v>136.6615249999992</v>
      </c>
      <c r="D581" s="11">
        <f t="shared" si="123"/>
        <v>129000</v>
      </c>
      <c r="E581" s="2">
        <f t="shared" si="124"/>
        <v>0.6796353253046206</v>
      </c>
      <c r="F581">
        <f t="shared" si="127"/>
        <v>1</v>
      </c>
      <c r="G581" s="1">
        <f t="shared" si="128"/>
        <v>31.563922547597087</v>
      </c>
      <c r="H581" s="1">
        <f t="shared" si="129"/>
        <v>93.17680683073954</v>
      </c>
      <c r="I581" s="1">
        <f t="shared" si="130"/>
        <v>236.66908935007842</v>
      </c>
      <c r="J581" s="3">
        <f t="shared" si="131"/>
        <v>0.011571935123772083</v>
      </c>
      <c r="K581" s="3">
        <f t="shared" si="132"/>
        <v>0.007864695892248804</v>
      </c>
      <c r="L581" s="3">
        <f t="shared" si="133"/>
        <v>11.963064483583938</v>
      </c>
      <c r="M581" s="5">
        <f t="shared" si="134"/>
        <v>0.00333852962332575</v>
      </c>
      <c r="N581" s="4">
        <f t="shared" si="135"/>
        <v>27778235.730881903</v>
      </c>
      <c r="O581" s="7">
        <f t="shared" si="125"/>
        <v>134.5992836142223</v>
      </c>
    </row>
    <row r="582" spans="1:15" ht="12.75">
      <c r="A582">
        <v>560</v>
      </c>
      <c r="B582" s="3">
        <f t="shared" si="122"/>
        <v>53.89999999999967</v>
      </c>
      <c r="C582" s="3">
        <f t="shared" si="126"/>
        <v>136.90599999999918</v>
      </c>
      <c r="D582" s="11">
        <f t="shared" si="123"/>
        <v>129000</v>
      </c>
      <c r="E582" s="2">
        <f t="shared" si="124"/>
        <v>0.6784216907951481</v>
      </c>
      <c r="F582">
        <f t="shared" si="127"/>
        <v>1</v>
      </c>
      <c r="G582" s="1">
        <f t="shared" si="128"/>
        <v>31.69476684593864</v>
      </c>
      <c r="H582" s="1">
        <f t="shared" si="129"/>
        <v>93.11752546149901</v>
      </c>
      <c r="I582" s="1">
        <f t="shared" si="130"/>
        <v>236.5185146722075</v>
      </c>
      <c r="J582" s="3">
        <f t="shared" si="131"/>
        <v>0.011564572774897584</v>
      </c>
      <c r="K582" s="3">
        <f t="shared" si="132"/>
        <v>0.007845657015269557</v>
      </c>
      <c r="L582" s="3">
        <f t="shared" si="133"/>
        <v>11.970929179476187</v>
      </c>
      <c r="M582" s="5">
        <f t="shared" si="134"/>
        <v>0.003340724422179401</v>
      </c>
      <c r="N582" s="4">
        <f t="shared" si="135"/>
        <v>27796497.554743707</v>
      </c>
      <c r="O582" s="7">
        <f t="shared" si="125"/>
        <v>134.88640860310505</v>
      </c>
    </row>
    <row r="583" spans="1:15" ht="12.75">
      <c r="A583">
        <v>561</v>
      </c>
      <c r="B583" s="3">
        <f t="shared" si="122"/>
        <v>53.99624999999967</v>
      </c>
      <c r="C583" s="3">
        <f t="shared" si="126"/>
        <v>137.15047499999918</v>
      </c>
      <c r="D583" s="11">
        <f t="shared" si="123"/>
        <v>129000</v>
      </c>
      <c r="E583" s="2">
        <f t="shared" si="124"/>
        <v>0.6772123829684189</v>
      </c>
      <c r="F583">
        <f t="shared" si="127"/>
        <v>1</v>
      </c>
      <c r="G583" s="1">
        <f t="shared" si="128"/>
        <v>31.825795913067008</v>
      </c>
      <c r="H583" s="1">
        <f t="shared" si="129"/>
        <v>93.05794026622698</v>
      </c>
      <c r="I583" s="1">
        <f t="shared" si="130"/>
        <v>236.36716827621652</v>
      </c>
      <c r="J583" s="3">
        <f t="shared" si="131"/>
        <v>0.011557172692865608</v>
      </c>
      <c r="K583" s="3">
        <f t="shared" si="132"/>
        <v>0.007826660459713057</v>
      </c>
      <c r="L583" s="3">
        <f t="shared" si="133"/>
        <v>11.978774836491457</v>
      </c>
      <c r="M583" s="5">
        <f t="shared" si="134"/>
        <v>0.003342913907858081</v>
      </c>
      <c r="N583" s="4">
        <f t="shared" si="135"/>
        <v>27814715.170333166</v>
      </c>
      <c r="O583" s="7">
        <f t="shared" si="125"/>
        <v>135.17393904880507</v>
      </c>
    </row>
    <row r="584" spans="1:15" ht="12.75">
      <c r="A584">
        <v>562</v>
      </c>
      <c r="B584" s="3">
        <f t="shared" si="122"/>
        <v>54.09249999999967</v>
      </c>
      <c r="C584" s="3">
        <f t="shared" si="126"/>
        <v>137.39494999999917</v>
      </c>
      <c r="D584" s="11">
        <f t="shared" si="123"/>
        <v>129000</v>
      </c>
      <c r="E584" s="2">
        <f t="shared" si="124"/>
        <v>0.6760073787282616</v>
      </c>
      <c r="F584">
        <f t="shared" si="127"/>
        <v>1</v>
      </c>
      <c r="G584" s="1">
        <f t="shared" si="128"/>
        <v>31.957011222138064</v>
      </c>
      <c r="H584" s="1">
        <f t="shared" si="129"/>
        <v>92.99804995175393</v>
      </c>
      <c r="I584" s="1">
        <f t="shared" si="130"/>
        <v>236.21504687745497</v>
      </c>
      <c r="J584" s="3">
        <f t="shared" si="131"/>
        <v>0.011549734717073159</v>
      </c>
      <c r="K584" s="3">
        <f t="shared" si="132"/>
        <v>0.007807705891095426</v>
      </c>
      <c r="L584" s="3">
        <f t="shared" si="133"/>
        <v>11.98660149695117</v>
      </c>
      <c r="M584" s="5">
        <f t="shared" si="134"/>
        <v>0.0033450980921724193</v>
      </c>
      <c r="N584" s="4">
        <f t="shared" si="135"/>
        <v>27832888.675920617</v>
      </c>
      <c r="O584" s="7">
        <f t="shared" si="125"/>
        <v>135.46187818401626</v>
      </c>
    </row>
    <row r="585" spans="1:15" ht="12.75">
      <c r="A585">
        <v>563</v>
      </c>
      <c r="B585" s="3">
        <f t="shared" si="122"/>
        <v>54.188749999999665</v>
      </c>
      <c r="C585" s="3">
        <f t="shared" si="126"/>
        <v>137.63942499999916</v>
      </c>
      <c r="D585" s="11">
        <f t="shared" si="123"/>
        <v>129000</v>
      </c>
      <c r="E585" s="2">
        <f t="shared" si="124"/>
        <v>0.6748066551425985</v>
      </c>
      <c r="F585">
        <f t="shared" si="127"/>
        <v>1</v>
      </c>
      <c r="G585" s="1">
        <f t="shared" si="128"/>
        <v>32.08841426072277</v>
      </c>
      <c r="H585" s="1">
        <f t="shared" si="129"/>
        <v>92.93785321088238</v>
      </c>
      <c r="I585" s="1">
        <f t="shared" si="130"/>
        <v>236.06214715564124</v>
      </c>
      <c r="J585" s="3">
        <f t="shared" si="131"/>
        <v>0.011542258685175078</v>
      </c>
      <c r="K585" s="3">
        <f t="shared" si="132"/>
        <v>0.007788792976133601</v>
      </c>
      <c r="L585" s="3">
        <f t="shared" si="133"/>
        <v>11.994409202842265</v>
      </c>
      <c r="M585" s="5">
        <f t="shared" si="134"/>
        <v>0.0033472769868397017</v>
      </c>
      <c r="N585" s="4">
        <f t="shared" si="135"/>
        <v>27851018.16899974</v>
      </c>
      <c r="O585" s="7">
        <f t="shared" si="125"/>
        <v>135.7502292730652</v>
      </c>
    </row>
    <row r="586" spans="1:15" ht="12.75">
      <c r="A586">
        <v>564</v>
      </c>
      <c r="B586" s="3">
        <f t="shared" si="122"/>
        <v>54.28499999999966</v>
      </c>
      <c r="C586" s="3">
        <f t="shared" si="126"/>
        <v>137.88389999999916</v>
      </c>
      <c r="D586" s="11">
        <f t="shared" si="123"/>
        <v>129000</v>
      </c>
      <c r="E586" s="2">
        <f t="shared" si="124"/>
        <v>0.6736101894419911</v>
      </c>
      <c r="F586">
        <f t="shared" si="127"/>
        <v>1</v>
      </c>
      <c r="G586" s="1">
        <f t="shared" si="128"/>
        <v>32.22000653102232</v>
      </c>
      <c r="H586" s="1">
        <f t="shared" si="129"/>
        <v>92.8773487221913</v>
      </c>
      <c r="I586" s="1">
        <f t="shared" si="130"/>
        <v>235.9084657543659</v>
      </c>
      <c r="J586" s="3">
        <f t="shared" si="131"/>
        <v>0.01153474443305972</v>
      </c>
      <c r="K586" s="3">
        <f t="shared" si="132"/>
        <v>0.00776992138271831</v>
      </c>
      <c r="L586" s="3">
        <f t="shared" si="133"/>
        <v>12.002197995818399</v>
      </c>
      <c r="M586" s="5">
        <f t="shared" si="134"/>
        <v>0.0033494506034842044</v>
      </c>
      <c r="N586" s="4">
        <f t="shared" si="135"/>
        <v>27869103.746290322</v>
      </c>
      <c r="O586" s="7">
        <f t="shared" si="125"/>
        <v>136.0389956123829</v>
      </c>
    </row>
    <row r="587" spans="1:15" ht="12.75">
      <c r="A587">
        <v>565</v>
      </c>
      <c r="B587" s="3">
        <f t="shared" si="122"/>
        <v>54.38124999999966</v>
      </c>
      <c r="C587" s="3">
        <f t="shared" si="126"/>
        <v>138.12837499999915</v>
      </c>
      <c r="D587" s="11">
        <f t="shared" si="123"/>
        <v>129000</v>
      </c>
      <c r="E587" s="2">
        <f t="shared" si="124"/>
        <v>0.6724179590182</v>
      </c>
      <c r="F587">
        <f t="shared" si="127"/>
        <v>1</v>
      </c>
      <c r="G587" s="1">
        <f t="shared" si="128"/>
        <v>32.351789550087226</v>
      </c>
      <c r="H587" s="1">
        <f t="shared" si="129"/>
        <v>92.81653514983657</v>
      </c>
      <c r="I587" s="1">
        <f t="shared" si="130"/>
        <v>235.75399928058488</v>
      </c>
      <c r="J587" s="3">
        <f t="shared" si="131"/>
        <v>0.011527191794824197</v>
      </c>
      <c r="K587" s="3">
        <f t="shared" si="132"/>
        <v>0.007751090779887029</v>
      </c>
      <c r="L587" s="3">
        <f t="shared" si="133"/>
        <v>12.009967917201118</v>
      </c>
      <c r="M587" s="5">
        <f t="shared" si="134"/>
        <v>0.0033516189536375216</v>
      </c>
      <c r="N587" s="4">
        <f t="shared" si="135"/>
        <v>27887145.503741</v>
      </c>
      <c r="O587" s="7">
        <f t="shared" si="125"/>
        <v>136.32818053098575</v>
      </c>
    </row>
    <row r="588" spans="1:15" ht="12.75">
      <c r="A588">
        <v>566</v>
      </c>
      <c r="B588" s="3">
        <f t="shared" si="122"/>
        <v>54.47749999999966</v>
      </c>
      <c r="C588" s="3">
        <f t="shared" si="126"/>
        <v>138.37284999999915</v>
      </c>
      <c r="D588" s="11">
        <f t="shared" si="123"/>
        <v>129000</v>
      </c>
      <c r="E588" s="2">
        <f t="shared" si="124"/>
        <v>0.6712299414227615</v>
      </c>
      <c r="F588">
        <f t="shared" si="127"/>
        <v>1</v>
      </c>
      <c r="G588" s="1">
        <f t="shared" si="128"/>
        <v>32.483764850040515</v>
      </c>
      <c r="H588" s="1">
        <f t="shared" si="129"/>
        <v>92.75541114334786</v>
      </c>
      <c r="I588" s="1">
        <f t="shared" si="130"/>
        <v>235.59874430410355</v>
      </c>
      <c r="J588" s="3">
        <f t="shared" si="131"/>
        <v>0.011519600602749142</v>
      </c>
      <c r="K588" s="3">
        <f t="shared" si="132"/>
        <v>0.007732300837796914</v>
      </c>
      <c r="L588" s="3">
        <f t="shared" si="133"/>
        <v>12.017719007981006</v>
      </c>
      <c r="M588" s="5">
        <f t="shared" si="134"/>
        <v>0.0033537820487388854</v>
      </c>
      <c r="N588" s="4">
        <f t="shared" si="135"/>
        <v>27905143.536531895</v>
      </c>
      <c r="O588" s="7">
        <f t="shared" si="125"/>
        <v>136.6177873909653</v>
      </c>
    </row>
    <row r="589" spans="1:15" ht="12.75">
      <c r="A589">
        <v>567</v>
      </c>
      <c r="B589" s="3">
        <f t="shared" si="122"/>
        <v>54.573749999999656</v>
      </c>
      <c r="C589" s="3">
        <f t="shared" si="126"/>
        <v>138.61732499999914</v>
      </c>
      <c r="D589" s="11">
        <f t="shared" si="123"/>
        <v>129000</v>
      </c>
      <c r="E589" s="2">
        <f t="shared" si="124"/>
        <v>0.6700461143655785</v>
      </c>
      <c r="F589">
        <f t="shared" si="127"/>
        <v>1</v>
      </c>
      <c r="G589" s="1">
        <f t="shared" si="128"/>
        <v>32.61593397830522</v>
      </c>
      <c r="H589" s="1">
        <f t="shared" si="129"/>
        <v>92.69397533742158</v>
      </c>
      <c r="I589" s="1">
        <f t="shared" si="130"/>
        <v>235.4426973570508</v>
      </c>
      <c r="J589" s="3">
        <f t="shared" si="131"/>
        <v>0.011511970687272999</v>
      </c>
      <c r="K589" s="3">
        <f t="shared" si="132"/>
        <v>0.00771355122769771</v>
      </c>
      <c r="L589" s="3">
        <f t="shared" si="133"/>
        <v>12.025451308818802</v>
      </c>
      <c r="M589" s="5">
        <f t="shared" si="134"/>
        <v>0.0033559399001354797</v>
      </c>
      <c r="N589" s="4">
        <f t="shared" si="135"/>
        <v>27923097.939077258</v>
      </c>
      <c r="O589" s="7">
        <f t="shared" si="125"/>
        <v>136.90781958798743</v>
      </c>
    </row>
    <row r="590" spans="1:15" ht="12.75">
      <c r="A590">
        <v>568</v>
      </c>
      <c r="B590" s="3">
        <f t="shared" si="122"/>
        <v>54.66999999999965</v>
      </c>
      <c r="C590" s="3">
        <f t="shared" si="126"/>
        <v>138.86179999999914</v>
      </c>
      <c r="D590" s="11">
        <f t="shared" si="123"/>
        <v>129000</v>
      </c>
      <c r="E590" s="2">
        <f t="shared" si="124"/>
        <v>0.6688664557135265</v>
      </c>
      <c r="F590">
        <f t="shared" si="127"/>
        <v>1</v>
      </c>
      <c r="G590" s="1">
        <f t="shared" si="128"/>
        <v>32.74829849783614</v>
      </c>
      <c r="H590" s="1">
        <f t="shared" si="129"/>
        <v>92.63222635171002</v>
      </c>
      <c r="I590" s="1">
        <f t="shared" si="130"/>
        <v>235.28585493334344</v>
      </c>
      <c r="J590" s="3">
        <f t="shared" si="131"/>
        <v>0.011504301876965828</v>
      </c>
      <c r="K590" s="3">
        <f t="shared" si="132"/>
        <v>0.007694841621904604</v>
      </c>
      <c r="L590" s="3">
        <f t="shared" si="133"/>
        <v>12.033164860046499</v>
      </c>
      <c r="M590" s="5">
        <f t="shared" si="134"/>
        <v>0.003358092519082744</v>
      </c>
      <c r="N590" s="4">
        <f t="shared" si="135"/>
        <v>27941008.80502797</v>
      </c>
      <c r="O590" s="7">
        <f t="shared" si="125"/>
        <v>137.19828055180082</v>
      </c>
    </row>
    <row r="591" spans="1:15" ht="12.75">
      <c r="A591">
        <v>569</v>
      </c>
      <c r="B591" s="3">
        <f t="shared" si="122"/>
        <v>54.76624999999965</v>
      </c>
      <c r="C591" s="3">
        <f t="shared" si="126"/>
        <v>139.10627499999913</v>
      </c>
      <c r="D591" s="11">
        <f t="shared" si="123"/>
        <v>129000</v>
      </c>
      <c r="E591" s="2">
        <f t="shared" si="124"/>
        <v>0.667690943489074</v>
      </c>
      <c r="F591">
        <f t="shared" si="127"/>
        <v>1</v>
      </c>
      <c r="G591" s="1">
        <f t="shared" si="128"/>
        <v>32.88085998735588</v>
      </c>
      <c r="H591" s="1">
        <f t="shared" si="129"/>
        <v>92.57016279060642</v>
      </c>
      <c r="I591" s="1">
        <f t="shared" si="130"/>
        <v>235.1282134881403</v>
      </c>
      <c r="J591" s="3">
        <f t="shared" si="131"/>
        <v>0.01149659399850262</v>
      </c>
      <c r="K591" s="3">
        <f t="shared" si="132"/>
        <v>0.0076761716937710405</v>
      </c>
      <c r="L591" s="3">
        <f t="shared" si="133"/>
        <v>12.040859701668404</v>
      </c>
      <c r="M591" s="5">
        <f t="shared" si="134"/>
        <v>0.003360239916744671</v>
      </c>
      <c r="N591" s="4">
        <f t="shared" si="135"/>
        <v>27958876.227274038</v>
      </c>
      <c r="O591" s="7">
        <f t="shared" si="125"/>
        <v>137.48917374675514</v>
      </c>
    </row>
    <row r="592" spans="1:15" ht="12.75">
      <c r="A592">
        <v>570</v>
      </c>
      <c r="B592" s="3">
        <f t="shared" si="122"/>
        <v>54.86249999999965</v>
      </c>
      <c r="C592" s="3">
        <f t="shared" si="126"/>
        <v>139.35074999999912</v>
      </c>
      <c r="D592" s="11">
        <f t="shared" si="123"/>
        <v>129000</v>
      </c>
      <c r="E592" s="2">
        <f t="shared" si="124"/>
        <v>0.6665195558689176</v>
      </c>
      <c r="F592">
        <f t="shared" si="127"/>
        <v>1</v>
      </c>
      <c r="G592" s="1">
        <f t="shared" si="128"/>
        <v>33.01362004159569</v>
      </c>
      <c r="H592" s="1">
        <f t="shared" si="129"/>
        <v>92.50778324302587</v>
      </c>
      <c r="I592" s="1">
        <f t="shared" si="130"/>
        <v>234.96976943728572</v>
      </c>
      <c r="J592" s="3">
        <f t="shared" si="131"/>
        <v>0.011488846876636085</v>
      </c>
      <c r="K592" s="3">
        <f t="shared" si="132"/>
        <v>0.007657541117661485</v>
      </c>
      <c r="L592" s="3">
        <f t="shared" si="133"/>
        <v>12.048535873362175</v>
      </c>
      <c r="M592" s="5">
        <f t="shared" si="134"/>
        <v>0.0033623821041940953</v>
      </c>
      <c r="N592" s="4">
        <f t="shared" si="135"/>
        <v>27976700.29794697</v>
      </c>
      <c r="O592" s="7">
        <f t="shared" si="125"/>
        <v>137.7805026723293</v>
      </c>
    </row>
    <row r="593" spans="1:15" ht="12.75">
      <c r="A593">
        <v>571</v>
      </c>
      <c r="B593" s="3">
        <f t="shared" si="122"/>
        <v>54.95874999999965</v>
      </c>
      <c r="C593" s="3">
        <f t="shared" si="126"/>
        <v>139.59522499999912</v>
      </c>
      <c r="D593" s="11">
        <f t="shared" si="123"/>
        <v>129000</v>
      </c>
      <c r="E593" s="2">
        <f t="shared" si="124"/>
        <v>0.6653522711826324</v>
      </c>
      <c r="F593">
        <f t="shared" si="127"/>
        <v>1</v>
      </c>
      <c r="G593" s="1">
        <f t="shared" si="128"/>
        <v>33.146580271540635</v>
      </c>
      <c r="H593" s="1">
        <f t="shared" si="129"/>
        <v>92.4450862821821</v>
      </c>
      <c r="I593" s="1">
        <f t="shared" si="130"/>
        <v>234.81051915674254</v>
      </c>
      <c r="J593" s="3">
        <f t="shared" si="131"/>
        <v>0.011481060334168926</v>
      </c>
      <c r="K593" s="3">
        <f t="shared" si="132"/>
        <v>0.007638949568924127</v>
      </c>
      <c r="L593" s="3">
        <f t="shared" si="133"/>
        <v>12.056193414479836</v>
      </c>
      <c r="M593" s="5">
        <f t="shared" si="134"/>
        <v>0.0033645190924129773</v>
      </c>
      <c r="N593" s="4">
        <f t="shared" si="135"/>
        <v>27994481.10842218</v>
      </c>
      <c r="O593" s="7">
        <f t="shared" si="125"/>
        <v>138.07227086366976</v>
      </c>
    </row>
    <row r="594" spans="1:15" ht="12.75">
      <c r="A594">
        <v>572</v>
      </c>
      <c r="B594" s="3">
        <f t="shared" si="122"/>
        <v>55.054999999999644</v>
      </c>
      <c r="C594" s="3">
        <f t="shared" si="126"/>
        <v>139.8396999999991</v>
      </c>
      <c r="D594" s="11">
        <f t="shared" si="123"/>
        <v>129000</v>
      </c>
      <c r="E594" s="2">
        <f t="shared" si="124"/>
        <v>0.664189067911334</v>
      </c>
      <c r="F594">
        <f t="shared" si="127"/>
        <v>1</v>
      </c>
      <c r="G594" s="1">
        <f t="shared" si="128"/>
        <v>33.27974230467967</v>
      </c>
      <c r="H594" s="1">
        <f t="shared" si="129"/>
        <v>92.38207046535999</v>
      </c>
      <c r="I594" s="1">
        <f t="shared" si="130"/>
        <v>234.65045898201438</v>
      </c>
      <c r="J594" s="3">
        <f t="shared" si="131"/>
        <v>0.011473234191925592</v>
      </c>
      <c r="K594" s="3">
        <f t="shared" si="132"/>
        <v>0.007620396723863507</v>
      </c>
      <c r="L594" s="3">
        <f t="shared" si="133"/>
        <v>12.06383236404876</v>
      </c>
      <c r="M594" s="5">
        <f t="shared" si="134"/>
        <v>0.0033666508922926774</v>
      </c>
      <c r="N594" s="4">
        <f t="shared" si="135"/>
        <v>28012218.749321222</v>
      </c>
      <c r="O594" s="7">
        <f t="shared" si="125"/>
        <v>138.3644818921389</v>
      </c>
    </row>
    <row r="595" spans="1:15" ht="12.75">
      <c r="A595">
        <v>573</v>
      </c>
      <c r="B595" s="3">
        <f t="shared" si="122"/>
        <v>55.15124999999964</v>
      </c>
      <c r="C595" s="3">
        <f t="shared" si="126"/>
        <v>140.0841749999991</v>
      </c>
      <c r="D595" s="11">
        <f t="shared" si="123"/>
        <v>129000</v>
      </c>
      <c r="E595" s="2">
        <f t="shared" si="124"/>
        <v>0.663029924686358</v>
      </c>
      <c r="F595">
        <f t="shared" si="127"/>
        <v>1</v>
      </c>
      <c r="G595" s="1">
        <f t="shared" si="128"/>
        <v>33.41310778526052</v>
      </c>
      <c r="H595" s="1">
        <f t="shared" si="129"/>
        <v>92.31873433368355</v>
      </c>
      <c r="I595" s="1">
        <f t="shared" si="130"/>
        <v>234.48958520755622</v>
      </c>
      <c r="J595" s="3">
        <f t="shared" si="131"/>
        <v>0.011465368268723462</v>
      </c>
      <c r="K595" s="3">
        <f t="shared" si="132"/>
        <v>0.007601882259713076</v>
      </c>
      <c r="L595" s="3">
        <f t="shared" si="133"/>
        <v>12.071452760772624</v>
      </c>
      <c r="M595" s="5">
        <f t="shared" si="134"/>
        <v>0.003368777514634221</v>
      </c>
      <c r="N595" s="4">
        <f t="shared" si="135"/>
        <v>28029913.310514037</v>
      </c>
      <c r="O595" s="7">
        <f t="shared" si="125"/>
        <v>138.6571393658747</v>
      </c>
    </row>
    <row r="596" spans="1:15" ht="12.75">
      <c r="A596">
        <v>574</v>
      </c>
      <c r="B596" s="3">
        <f t="shared" si="122"/>
        <v>55.24749999999964</v>
      </c>
      <c r="C596" s="3">
        <f t="shared" si="126"/>
        <v>140.3286499999991</v>
      </c>
      <c r="D596" s="11">
        <f t="shared" si="123"/>
        <v>129000</v>
      </c>
      <c r="E596" s="2">
        <f t="shared" si="124"/>
        <v>0.6618748202879496</v>
      </c>
      <c r="F596">
        <f t="shared" si="127"/>
        <v>1</v>
      </c>
      <c r="G596" s="1">
        <f t="shared" si="128"/>
        <v>33.54667837454945</v>
      </c>
      <c r="H596" s="1">
        <f t="shared" si="129"/>
        <v>92.25507641187954</v>
      </c>
      <c r="I596" s="1">
        <f t="shared" si="130"/>
        <v>234.32789408617404</v>
      </c>
      <c r="J596" s="3">
        <f t="shared" si="131"/>
        <v>0.01145746238134348</v>
      </c>
      <c r="K596" s="3">
        <f t="shared" si="132"/>
        <v>0.007583405854607659</v>
      </c>
      <c r="L596" s="3">
        <f t="shared" si="133"/>
        <v>12.079054643032338</v>
      </c>
      <c r="M596" s="5">
        <f t="shared" si="134"/>
        <v>0.0033708989701485594</v>
      </c>
      <c r="N596" s="4">
        <f t="shared" si="135"/>
        <v>28047564.881121088</v>
      </c>
      <c r="O596" s="7">
        <f t="shared" si="125"/>
        <v>138.95024693036055</v>
      </c>
    </row>
    <row r="597" spans="1:15" ht="12.75">
      <c r="A597">
        <v>575</v>
      </c>
      <c r="B597" s="3">
        <f t="shared" si="122"/>
        <v>55.34374999999964</v>
      </c>
      <c r="C597" s="3">
        <f t="shared" si="126"/>
        <v>140.5731249999991</v>
      </c>
      <c r="D597" s="11">
        <f t="shared" si="123"/>
        <v>129000</v>
      </c>
      <c r="E597" s="2">
        <f t="shared" si="124"/>
        <v>0.6607237336439706</v>
      </c>
      <c r="F597">
        <f t="shared" si="127"/>
        <v>1</v>
      </c>
      <c r="G597" s="1">
        <f t="shared" si="128"/>
        <v>33.68045575109624</v>
      </c>
      <c r="H597" s="1">
        <f t="shared" si="129"/>
        <v>92.19109520803642</v>
      </c>
      <c r="I597" s="1">
        <f t="shared" si="130"/>
        <v>234.1653818284125</v>
      </c>
      <c r="J597" s="3">
        <f t="shared" si="131"/>
        <v>0.011449516344500229</v>
      </c>
      <c r="K597" s="3">
        <f t="shared" si="132"/>
        <v>0.007564967187555858</v>
      </c>
      <c r="L597" s="3">
        <f t="shared" si="133"/>
        <v>12.086638048886945</v>
      </c>
      <c r="M597" s="5">
        <f t="shared" si="134"/>
        <v>0.0033730152694568215</v>
      </c>
      <c r="N597" s="4">
        <f t="shared" si="135"/>
        <v>28065173.549515482</v>
      </c>
      <c r="O597" s="7">
        <f t="shared" si="125"/>
        <v>139.24380826900673</v>
      </c>
    </row>
    <row r="598" spans="1:15" ht="12.75">
      <c r="A598">
        <v>576</v>
      </c>
      <c r="B598" s="3">
        <f t="shared" si="122"/>
        <v>55.439999999999635</v>
      </c>
      <c r="C598" s="3">
        <f t="shared" si="126"/>
        <v>140.8175999999991</v>
      </c>
      <c r="D598" s="11">
        <f t="shared" si="123"/>
        <v>129000</v>
      </c>
      <c r="E598" s="2">
        <f t="shared" si="124"/>
        <v>0.6595766438286165</v>
      </c>
      <c r="F598">
        <f t="shared" si="127"/>
        <v>1</v>
      </c>
      <c r="G598" s="1">
        <f t="shared" si="128"/>
        <v>33.81444161100427</v>
      </c>
      <c r="H598" s="1">
        <f t="shared" si="129"/>
        <v>92.12678921335848</v>
      </c>
      <c r="I598" s="1">
        <f t="shared" si="130"/>
        <v>234.00204460193055</v>
      </c>
      <c r="J598" s="3">
        <f t="shared" si="131"/>
        <v>0.011441529970811392</v>
      </c>
      <c r="K598" s="3">
        <f t="shared" si="132"/>
        <v>0.007546565938412306</v>
      </c>
      <c r="L598" s="3">
        <f t="shared" si="133"/>
        <v>12.0942030160745</v>
      </c>
      <c r="M598" s="5">
        <f t="shared" si="134"/>
        <v>0.0033751264230905582</v>
      </c>
      <c r="N598" s="4">
        <f t="shared" si="135"/>
        <v>28082739.40332499</v>
      </c>
      <c r="O598" s="7">
        <f t="shared" si="125"/>
        <v>139.53782710374324</v>
      </c>
    </row>
    <row r="599" spans="1:15" ht="12.75">
      <c r="A599">
        <v>577</v>
      </c>
      <c r="B599" s="3">
        <f t="shared" si="122"/>
        <v>55.53624999999963</v>
      </c>
      <c r="C599" s="3">
        <f t="shared" si="126"/>
        <v>141.06207499999908</v>
      </c>
      <c r="D599" s="11">
        <f t="shared" si="123"/>
        <v>129000</v>
      </c>
      <c r="E599" s="2">
        <f t="shared" si="124"/>
        <v>0.6584335300611494</v>
      </c>
      <c r="F599">
        <f t="shared" si="127"/>
        <v>1</v>
      </c>
      <c r="G599" s="1">
        <f t="shared" si="128"/>
        <v>33.94863766820588</v>
      </c>
      <c r="H599" s="1">
        <f t="shared" si="129"/>
        <v>92.06215690191543</v>
      </c>
      <c r="I599" s="1">
        <f t="shared" si="130"/>
        <v>233.8378785308652</v>
      </c>
      <c r="J599" s="3">
        <f t="shared" si="131"/>
        <v>0.011433503070766652</v>
      </c>
      <c r="K599" s="3">
        <f t="shared" si="132"/>
        <v>0.007528201787849878</v>
      </c>
      <c r="L599" s="3">
        <f t="shared" si="133"/>
        <v>12.101749582012912</v>
      </c>
      <c r="M599" s="5">
        <f t="shared" si="134"/>
        <v>0.0033772324414919758</v>
      </c>
      <c r="N599" s="4">
        <f t="shared" si="135"/>
        <v>28100262.529433984</v>
      </c>
      <c r="O599" s="7">
        <f t="shared" si="125"/>
        <v>139.83230719562388</v>
      </c>
    </row>
    <row r="600" spans="1:15" ht="12.75">
      <c r="A600">
        <v>578</v>
      </c>
      <c r="B600" s="3">
        <f aca="true" t="shared" si="136" ref="B600:B663">B599+deltaR</f>
        <v>55.63249999999963</v>
      </c>
      <c r="C600" s="3">
        <f t="shared" si="126"/>
        <v>141.30654999999908</v>
      </c>
      <c r="D600" s="11">
        <f aca="true" t="shared" si="137" ref="D600:D663">IF(B600&lt;rib,C$7*PI()*(C600/100)^2,curr)</f>
        <v>129000</v>
      </c>
      <c r="E600" s="2">
        <f aca="true" t="shared" si="138" ref="E600:E663">4*PI()*0.0000001*Nturn*D600/2/PI()/(B600*2.54/100)</f>
        <v>0.6572943717046421</v>
      </c>
      <c r="F600">
        <f t="shared" si="127"/>
        <v>1</v>
      </c>
      <c r="G600" s="1">
        <f t="shared" si="128"/>
        <v>34.083045654743415</v>
      </c>
      <c r="H600" s="1">
        <f t="shared" si="129"/>
        <v>91.99719673038658</v>
      </c>
      <c r="I600" s="1">
        <f t="shared" si="130"/>
        <v>233.6728796951819</v>
      </c>
      <c r="J600" s="3">
        <f t="shared" si="131"/>
        <v>0.011425435452695918</v>
      </c>
      <c r="K600" s="3">
        <f t="shared" si="132"/>
        <v>0.007509874417331707</v>
      </c>
      <c r="L600" s="3">
        <f t="shared" si="133"/>
        <v>12.109277783800762</v>
      </c>
      <c r="M600" s="5">
        <f t="shared" si="134"/>
        <v>0.003379333335014166</v>
      </c>
      <c r="N600" s="4">
        <f t="shared" si="135"/>
        <v>28117743.01398537</v>
      </c>
      <c r="O600" s="7">
        <f t="shared" si="125"/>
        <v>140.12725234544303</v>
      </c>
    </row>
    <row r="601" spans="1:15" ht="12.75">
      <c r="A601">
        <v>579</v>
      </c>
      <c r="B601" s="3">
        <f t="shared" si="136"/>
        <v>55.72874999999963</v>
      </c>
      <c r="C601" s="3">
        <f t="shared" si="126"/>
        <v>141.55102499999907</v>
      </c>
      <c r="D601" s="11">
        <f t="shared" si="137"/>
        <v>129000</v>
      </c>
      <c r="E601" s="2">
        <f t="shared" si="138"/>
        <v>0.6561591482647378</v>
      </c>
      <c r="F601">
        <f t="shared" si="127"/>
        <v>1</v>
      </c>
      <c r="G601" s="1">
        <f t="shared" si="128"/>
        <v>34.217667321055536</v>
      </c>
      <c r="H601" s="1">
        <f t="shared" si="129"/>
        <v>91.93190713780047</v>
      </c>
      <c r="I601" s="1">
        <f t="shared" si="130"/>
        <v>233.50704413001318</v>
      </c>
      <c r="J601" s="3">
        <f t="shared" si="131"/>
        <v>0.011417326922736995</v>
      </c>
      <c r="K601" s="3">
        <f t="shared" si="132"/>
        <v>0.007491583509083166</v>
      </c>
      <c r="L601" s="3">
        <f t="shared" si="133"/>
        <v>12.116787658218094</v>
      </c>
      <c r="M601" s="5">
        <f t="shared" si="134"/>
        <v>0.0033814291139213286</v>
      </c>
      <c r="N601" s="4">
        <f t="shared" si="135"/>
        <v>28135180.942382414</v>
      </c>
      <c r="O601" s="7">
        <f aca="true" t="shared" si="139" ref="O601:O664">IF(B601&lt;rib,0,O600+SQRT((C601-C600)^2+(I601-I600)^2))</f>
        <v>140.42266639436392</v>
      </c>
    </row>
    <row r="602" spans="1:15" ht="12.75">
      <c r="A602">
        <v>580</v>
      </c>
      <c r="B602" s="3">
        <f t="shared" si="136"/>
        <v>55.824999999999626</v>
      </c>
      <c r="C602" s="3">
        <f t="shared" si="126"/>
        <v>141.79549999999907</v>
      </c>
      <c r="D602" s="11">
        <f t="shared" si="137"/>
        <v>129000</v>
      </c>
      <c r="E602" s="2">
        <f t="shared" si="138"/>
        <v>0.6550278393884192</v>
      </c>
      <c r="F602">
        <f t="shared" si="127"/>
        <v>1</v>
      </c>
      <c r="G602" s="1">
        <f t="shared" si="128"/>
        <v>34.35250443626952</v>
      </c>
      <c r="H602" s="1">
        <f t="shared" si="129"/>
        <v>91.86628654526884</v>
      </c>
      <c r="I602" s="1">
        <f t="shared" si="130"/>
        <v>233.34036782498285</v>
      </c>
      <c r="J602" s="3">
        <f t="shared" si="131"/>
        <v>0.011409177284802537</v>
      </c>
      <c r="K602" s="3">
        <f t="shared" si="132"/>
        <v>0.0074733287460636375</v>
      </c>
      <c r="L602" s="3">
        <f t="shared" si="133"/>
        <v>12.124279241727177</v>
      </c>
      <c r="M602" s="5">
        <f t="shared" si="134"/>
        <v>0.0033835197883889797</v>
      </c>
      <c r="N602" s="4">
        <f t="shared" si="135"/>
        <v>28152576.399290506</v>
      </c>
      <c r="O602" s="7">
        <f t="shared" si="139"/>
        <v>140.71855322456014</v>
      </c>
    </row>
    <row r="603" spans="1:15" ht="12.75">
      <c r="A603">
        <v>581</v>
      </c>
      <c r="B603" s="3">
        <f t="shared" si="136"/>
        <v>55.921249999999624</v>
      </c>
      <c r="C603" s="3">
        <f t="shared" si="126"/>
        <v>142.03997499999906</v>
      </c>
      <c r="D603" s="11">
        <f t="shared" si="137"/>
        <v>129000</v>
      </c>
      <c r="E603" s="2">
        <f t="shared" si="138"/>
        <v>0.6539004248627939</v>
      </c>
      <c r="F603">
        <f t="shared" si="127"/>
        <v>1</v>
      </c>
      <c r="G603" s="1">
        <f t="shared" si="128"/>
        <v>34.487558788499314</v>
      </c>
      <c r="H603" s="1">
        <f t="shared" si="129"/>
        <v>91.80033335571562</v>
      </c>
      <c r="I603" s="1">
        <f t="shared" si="130"/>
        <v>233.1728467235177</v>
      </c>
      <c r="J603" s="3">
        <f t="shared" si="131"/>
        <v>0.011400986340546397</v>
      </c>
      <c r="K603" s="3">
        <f t="shared" si="132"/>
        <v>0.007455109811938199</v>
      </c>
      <c r="L603" s="3">
        <f t="shared" si="133"/>
        <v>12.13175257047324</v>
      </c>
      <c r="M603" s="5">
        <f t="shared" si="134"/>
        <v>0.00338560536850416</v>
      </c>
      <c r="N603" s="4">
        <f t="shared" si="135"/>
        <v>28169929.468638863</v>
      </c>
      <c r="O603" s="7">
        <f t="shared" si="139"/>
        <v>141.01491675986955</v>
      </c>
    </row>
    <row r="604" spans="1:15" ht="12.75">
      <c r="A604">
        <v>582</v>
      </c>
      <c r="B604" s="3">
        <f t="shared" si="136"/>
        <v>56.01749999999962</v>
      </c>
      <c r="C604" s="3">
        <f t="shared" si="126"/>
        <v>142.28444999999905</v>
      </c>
      <c r="D604" s="11">
        <f t="shared" si="137"/>
        <v>129000</v>
      </c>
      <c r="E604" s="2">
        <f t="shared" si="138"/>
        <v>0.6527768846138887</v>
      </c>
      <c r="F604">
        <f t="shared" si="127"/>
        <v>1</v>
      </c>
      <c r="G604" s="1">
        <f t="shared" si="128"/>
        <v>34.62283218514962</v>
      </c>
      <c r="H604" s="1">
        <f t="shared" si="129"/>
        <v>91.73404595360032</v>
      </c>
      <c r="I604" s="1">
        <f t="shared" si="130"/>
        <v>233.0044767221448</v>
      </c>
      <c r="J604" s="3">
        <f t="shared" si="131"/>
        <v>0.01139275388932927</v>
      </c>
      <c r="K604" s="3">
        <f t="shared" si="132"/>
        <v>0.007436926391049125</v>
      </c>
      <c r="L604" s="3">
        <f t="shared" si="133"/>
        <v>12.139207680285178</v>
      </c>
      <c r="M604" s="5">
        <f t="shared" si="134"/>
        <v>0.0033876858642656314</v>
      </c>
      <c r="N604" s="4">
        <f t="shared" si="135"/>
        <v>28187240.233622186</v>
      </c>
      <c r="O604" s="7">
        <f t="shared" si="139"/>
        <v>141.31176096646166</v>
      </c>
    </row>
    <row r="605" spans="1:15" ht="12.75">
      <c r="A605">
        <v>583</v>
      </c>
      <c r="B605" s="3">
        <f t="shared" si="136"/>
        <v>56.11374999999962</v>
      </c>
      <c r="C605" s="3">
        <f t="shared" si="126"/>
        <v>142.52892499999905</v>
      </c>
      <c r="D605" s="11">
        <f t="shared" si="137"/>
        <v>129000</v>
      </c>
      <c r="E605" s="2">
        <f t="shared" si="138"/>
        <v>0.65165719870546</v>
      </c>
      <c r="F605">
        <f t="shared" si="127"/>
        <v>1</v>
      </c>
      <c r="G605" s="1">
        <f t="shared" si="128"/>
        <v>34.75832645322613</v>
      </c>
      <c r="H605" s="1">
        <f t="shared" si="129"/>
        <v>91.66742270463573</v>
      </c>
      <c r="I605" s="1">
        <f t="shared" si="130"/>
        <v>232.83525366977474</v>
      </c>
      <c r="J605" s="3">
        <f t="shared" si="131"/>
        <v>0.011384479728183636</v>
      </c>
      <c r="K605" s="3">
        <f t="shared" si="132"/>
        <v>0.007418778168387245</v>
      </c>
      <c r="L605" s="3">
        <f t="shared" si="133"/>
        <v>12.146644606676228</v>
      </c>
      <c r="M605" s="5">
        <f t="shared" si="134"/>
        <v>0.0033897612855840636</v>
      </c>
      <c r="N605" s="4">
        <f t="shared" si="135"/>
        <v>28204508.776702203</v>
      </c>
      <c r="O605" s="7">
        <f t="shared" si="139"/>
        <v>141.60908985351847</v>
      </c>
    </row>
    <row r="606" spans="1:15" ht="12.75">
      <c r="A606">
        <v>584</v>
      </c>
      <c r="B606" s="3">
        <f t="shared" si="136"/>
        <v>56.20999999999962</v>
      </c>
      <c r="C606" s="3">
        <f t="shared" si="126"/>
        <v>142.77339999999904</v>
      </c>
      <c r="D606" s="11">
        <f t="shared" si="137"/>
        <v>129000</v>
      </c>
      <c r="E606" s="2">
        <f t="shared" si="138"/>
        <v>0.6505413473378138</v>
      </c>
      <c r="F606">
        <f t="shared" si="127"/>
        <v>1</v>
      </c>
      <c r="G606" s="1">
        <f t="shared" si="128"/>
        <v>34.894043439652144</v>
      </c>
      <c r="H606" s="1">
        <f t="shared" si="129"/>
        <v>91.60046195550024</v>
      </c>
      <c r="I606" s="1">
        <f t="shared" si="130"/>
        <v>232.6651733669706</v>
      </c>
      <c r="J606" s="3">
        <f t="shared" si="131"/>
        <v>0.011376163651778026</v>
      </c>
      <c r="K606" s="3">
        <f t="shared" si="132"/>
        <v>0.007400664829563141</v>
      </c>
      <c r="L606" s="3">
        <f t="shared" si="133"/>
        <v>12.154063384844616</v>
      </c>
      <c r="M606" s="5">
        <f t="shared" si="134"/>
        <v>0.0033918316422822184</v>
      </c>
      <c r="N606" s="4">
        <f t="shared" si="135"/>
        <v>28221735.179609198</v>
      </c>
      <c r="O606" s="7">
        <f t="shared" si="139"/>
        <v>141.90690747392892</v>
      </c>
    </row>
    <row r="607" spans="1:15" ht="12.75">
      <c r="A607">
        <v>585</v>
      </c>
      <c r="B607" s="3">
        <f t="shared" si="136"/>
        <v>56.306249999999615</v>
      </c>
      <c r="C607" s="3">
        <f t="shared" si="126"/>
        <v>143.01787499999904</v>
      </c>
      <c r="D607" s="11">
        <f t="shared" si="137"/>
        <v>129000</v>
      </c>
      <c r="E607" s="2">
        <f t="shared" si="138"/>
        <v>0.649429310846638</v>
      </c>
      <c r="F607">
        <f t="shared" si="127"/>
        <v>1</v>
      </c>
      <c r="G607" s="1">
        <f t="shared" si="128"/>
        <v>35.029985011591506</v>
      </c>
      <c r="H607" s="1">
        <f t="shared" si="129"/>
        <v>91.53316203354387</v>
      </c>
      <c r="I607" s="1">
        <f t="shared" si="130"/>
        <v>232.49423156520143</v>
      </c>
      <c r="J607" s="3">
        <f t="shared" si="131"/>
        <v>0.011367805452380524</v>
      </c>
      <c r="K607" s="3">
        <f t="shared" si="132"/>
        <v>0.007382586060778138</v>
      </c>
      <c r="L607" s="3">
        <f t="shared" si="133"/>
        <v>12.161464049674178</v>
      </c>
      <c r="M607" s="5">
        <f t="shared" si="134"/>
        <v>0.0033938969440951193</v>
      </c>
      <c r="N607" s="4">
        <f t="shared" si="135"/>
        <v>28238919.52334344</v>
      </c>
      <c r="O607" s="7">
        <f t="shared" si="139"/>
        <v>142.2052179249981</v>
      </c>
    </row>
    <row r="608" spans="1:15" ht="12.75">
      <c r="A608">
        <v>586</v>
      </c>
      <c r="B608" s="3">
        <f t="shared" si="136"/>
        <v>56.40249999999961</v>
      </c>
      <c r="C608" s="3">
        <f t="shared" si="126"/>
        <v>143.26234999999903</v>
      </c>
      <c r="D608" s="11">
        <f t="shared" si="137"/>
        <v>129000</v>
      </c>
      <c r="E608" s="2">
        <f t="shared" si="138"/>
        <v>0.6483210697018486</v>
      </c>
      <c r="F608">
        <f t="shared" si="127"/>
        <v>1</v>
      </c>
      <c r="G608" s="1">
        <f t="shared" si="128"/>
        <v>35.1661530567784</v>
      </c>
      <c r="H608" s="1">
        <f t="shared" si="129"/>
        <v>91.46552124648862</v>
      </c>
      <c r="I608" s="1">
        <f t="shared" si="130"/>
        <v>232.3224239660811</v>
      </c>
      <c r="J608" s="3">
        <f t="shared" si="131"/>
        <v>0.011359404919821535</v>
      </c>
      <c r="K608" s="3">
        <f t="shared" si="132"/>
        <v>0.007364541548795138</v>
      </c>
      <c r="L608" s="3">
        <f t="shared" si="133"/>
        <v>12.168846635734957</v>
      </c>
      <c r="M608" s="5">
        <f t="shared" si="134"/>
        <v>0.0033959572006702203</v>
      </c>
      <c r="N608" s="4">
        <f t="shared" si="135"/>
        <v>28256061.888176568</v>
      </c>
      <c r="O608" s="7">
        <f t="shared" si="139"/>
        <v>142.5040253491704</v>
      </c>
    </row>
    <row r="609" spans="1:15" ht="12.75">
      <c r="A609">
        <v>587</v>
      </c>
      <c r="B609" s="3">
        <f t="shared" si="136"/>
        <v>56.49874999999961</v>
      </c>
      <c r="C609" s="3">
        <f aca="true" t="shared" si="140" ref="C609:C672">2.54*B609</f>
        <v>143.50682499999903</v>
      </c>
      <c r="D609" s="11">
        <f t="shared" si="137"/>
        <v>129000</v>
      </c>
      <c r="E609" s="2">
        <f t="shared" si="138"/>
        <v>0.647216604506445</v>
      </c>
      <c r="F609">
        <f aca="true" t="shared" si="141" ref="F609:F672">IF(B609&lt;rclb1,0,IF(B609&lt;_reb1,1,2))</f>
        <v>1</v>
      </c>
      <c r="G609" s="1">
        <f aca="true" t="shared" si="142" ref="G609:G672">180/PI()*IF(F609=0,0,IF(F609=1,ASIN((B609-rclb1)/_rad1),PI()/2-ASIN((B609-rclb2)/_rad2)))</f>
        <v>35.30254948385375</v>
      </c>
      <c r="H609" s="1">
        <f aca="true" t="shared" si="143" ref="H609:H672">MIN(hh,IF(F609=0,hh,IF(F609=1,_rad1*COS(G609*PI()/180)+zclb1,_rad2*SIN(G609*PI()/180)+zclb2)))</f>
        <v>91.39753788212249</v>
      </c>
      <c r="I609" s="1">
        <f aca="true" t="shared" si="144" ref="I609:I672">H609*2.54</f>
        <v>232.14974622059114</v>
      </c>
      <c r="J609" s="3">
        <f aca="true" t="shared" si="145" ref="J609:J672">2*deltaR*2.54/100*I609/100</f>
        <v>0.011350961841455802</v>
      </c>
      <c r="K609" s="3">
        <f aca="true" t="shared" si="146" ref="K609:K672">E609*J609</f>
        <v>0.007346530980909249</v>
      </c>
      <c r="L609" s="3">
        <f aca="true" t="shared" si="147" ref="L609:L672">L608+K608</f>
        <v>12.176211177283752</v>
      </c>
      <c r="M609" s="5">
        <f aca="true" t="shared" si="148" ref="M609:M672">Nturn*L609/curr</f>
        <v>0.003398012421567559</v>
      </c>
      <c r="N609" s="4">
        <f aca="true" t="shared" si="149" ref="N609:N672">1/2*M609*curr^2</f>
        <v>28273162.353652872</v>
      </c>
      <c r="O609" s="7">
        <f t="shared" si="139"/>
        <v>142.8033339347681</v>
      </c>
    </row>
    <row r="610" spans="1:15" ht="12.75">
      <c r="A610">
        <v>588</v>
      </c>
      <c r="B610" s="3">
        <f t="shared" si="136"/>
        <v>56.59499999999961</v>
      </c>
      <c r="C610" s="3">
        <f t="shared" si="140"/>
        <v>143.75129999999902</v>
      </c>
      <c r="D610" s="11">
        <f t="shared" si="137"/>
        <v>129000</v>
      </c>
      <c r="E610" s="2">
        <f t="shared" si="138"/>
        <v>0.6461158959953797</v>
      </c>
      <c r="F610">
        <f t="shared" si="141"/>
        <v>1</v>
      </c>
      <c r="G610" s="1">
        <f t="shared" si="142"/>
        <v>35.43917622270875</v>
      </c>
      <c r="H610" s="1">
        <f t="shared" si="143"/>
        <v>91.32921020798724</v>
      </c>
      <c r="I610" s="1">
        <f t="shared" si="144"/>
        <v>231.9761939282876</v>
      </c>
      <c r="J610" s="3">
        <f t="shared" si="145"/>
        <v>0.011342476002123623</v>
      </c>
      <c r="K610" s="3">
        <f t="shared" si="146"/>
        <v>0.007328554044918197</v>
      </c>
      <c r="L610" s="3">
        <f t="shared" si="147"/>
        <v>12.183557708264662</v>
      </c>
      <c r="M610" s="5">
        <f t="shared" si="148"/>
        <v>0.0034000626162599057</v>
      </c>
      <c r="N610" s="4">
        <f t="shared" si="149"/>
        <v>28290220.998590544</v>
      </c>
      <c r="O610" s="7">
        <f t="shared" si="139"/>
        <v>143.10314791674492</v>
      </c>
    </row>
    <row r="611" spans="1:15" ht="12.75">
      <c r="A611">
        <v>589</v>
      </c>
      <c r="B611" s="3">
        <f t="shared" si="136"/>
        <v>56.691249999999606</v>
      </c>
      <c r="C611" s="3">
        <f t="shared" si="140"/>
        <v>143.995774999999</v>
      </c>
      <c r="D611" s="11">
        <f t="shared" si="137"/>
        <v>129000</v>
      </c>
      <c r="E611" s="2">
        <f t="shared" si="138"/>
        <v>0.6450189250344369</v>
      </c>
      <c r="F611">
        <f t="shared" si="141"/>
        <v>1</v>
      </c>
      <c r="G611" s="1">
        <f t="shared" si="142"/>
        <v>35.57603522483542</v>
      </c>
      <c r="H611" s="1">
        <f t="shared" si="143"/>
        <v>91.26053647105964</v>
      </c>
      <c r="I611" s="1">
        <f t="shared" si="144"/>
        <v>231.80176263649147</v>
      </c>
      <c r="J611" s="3">
        <f t="shared" si="145"/>
        <v>0.011333947184111251</v>
      </c>
      <c r="K611" s="3">
        <f t="shared" si="146"/>
        <v>0.007310610429092522</v>
      </c>
      <c r="L611" s="3">
        <f t="shared" si="147"/>
        <v>12.19088626230958</v>
      </c>
      <c r="M611" s="5">
        <f t="shared" si="148"/>
        <v>0.003402107794132906</v>
      </c>
      <c r="N611" s="4">
        <f t="shared" si="149"/>
        <v>28307237.901082844</v>
      </c>
      <c r="O611" s="7">
        <f t="shared" si="139"/>
        <v>143.4034715774556</v>
      </c>
    </row>
    <row r="612" spans="1:15" ht="12.75">
      <c r="A612">
        <v>590</v>
      </c>
      <c r="B612" s="3">
        <f t="shared" si="136"/>
        <v>56.7874999999996</v>
      </c>
      <c r="C612" s="3">
        <f t="shared" si="140"/>
        <v>144.240249999999</v>
      </c>
      <c r="D612" s="11">
        <f t="shared" si="137"/>
        <v>129000</v>
      </c>
      <c r="E612" s="2">
        <f t="shared" si="138"/>
        <v>0.6439256726191243</v>
      </c>
      <c r="F612">
        <f t="shared" si="141"/>
        <v>1</v>
      </c>
      <c r="G612" s="1">
        <f t="shared" si="142"/>
        <v>35.71312846368464</v>
      </c>
      <c r="H612" s="1">
        <f t="shared" si="143"/>
        <v>91.19151489742609</v>
      </c>
      <c r="I612" s="1">
        <f t="shared" si="144"/>
        <v>231.62644783946226</v>
      </c>
      <c r="J612" s="3">
        <f t="shared" si="145"/>
        <v>0.011325375167110508</v>
      </c>
      <c r="K612" s="3">
        <f t="shared" si="146"/>
        <v>0.0072926998221455605</v>
      </c>
      <c r="L612" s="3">
        <f t="shared" si="147"/>
        <v>12.198196872738672</v>
      </c>
      <c r="M612" s="5">
        <f t="shared" si="148"/>
        <v>0.003404147964485211</v>
      </c>
      <c r="N612" s="4">
        <f t="shared" si="149"/>
        <v>28324213.1384992</v>
      </c>
      <c r="O612" s="7">
        <f t="shared" si="139"/>
        <v>143.70430924744124</v>
      </c>
    </row>
    <row r="613" spans="1:15" ht="12.75">
      <c r="A613">
        <v>591</v>
      </c>
      <c r="B613" s="3">
        <f t="shared" si="136"/>
        <v>56.8837499999996</v>
      </c>
      <c r="C613" s="3">
        <f t="shared" si="140"/>
        <v>144.484724999999</v>
      </c>
      <c r="D613" s="11">
        <f t="shared" si="137"/>
        <v>129000</v>
      </c>
      <c r="E613" s="2">
        <f t="shared" si="138"/>
        <v>0.6428361198735758</v>
      </c>
      <c r="F613">
        <f t="shared" si="141"/>
        <v>1</v>
      </c>
      <c r="G613" s="1">
        <f t="shared" si="142"/>
        <v>35.85045793503159</v>
      </c>
      <c r="H613" s="1">
        <f t="shared" si="143"/>
        <v>91.1221436919505</v>
      </c>
      <c r="I613" s="1">
        <f t="shared" si="144"/>
        <v>231.45024497755426</v>
      </c>
      <c r="J613" s="3">
        <f t="shared" si="145"/>
        <v>0.011316759728177514</v>
      </c>
      <c r="K613" s="3">
        <f t="shared" si="146"/>
        <v>0.007274821913203175</v>
      </c>
      <c r="L613" s="3">
        <f t="shared" si="147"/>
        <v>12.205489572560817</v>
      </c>
      <c r="M613" s="5">
        <f t="shared" si="148"/>
        <v>0.0034061831365286</v>
      </c>
      <c r="N613" s="4">
        <f t="shared" si="149"/>
        <v>28341146.787486218</v>
      </c>
      <c r="O613" s="7">
        <f t="shared" si="139"/>
        <v>144.00566530623144</v>
      </c>
    </row>
    <row r="614" spans="1:15" ht="12.75">
      <c r="A614">
        <v>592</v>
      </c>
      <c r="B614" s="3">
        <f t="shared" si="136"/>
        <v>56.9799999999996</v>
      </c>
      <c r="C614" s="3">
        <f t="shared" si="140"/>
        <v>144.729199999999</v>
      </c>
      <c r="D614" s="11">
        <f t="shared" si="137"/>
        <v>129000</v>
      </c>
      <c r="E614" s="2">
        <f t="shared" si="138"/>
        <v>0.641750248049465</v>
      </c>
      <c r="F614">
        <f t="shared" si="141"/>
        <v>1</v>
      </c>
      <c r="G614" s="1">
        <f t="shared" si="142"/>
        <v>35.988025657349034</v>
      </c>
      <c r="H614" s="1">
        <f t="shared" si="143"/>
        <v>91.05242103793506</v>
      </c>
      <c r="I614" s="1">
        <f t="shared" si="144"/>
        <v>231.27314943635506</v>
      </c>
      <c r="J614" s="3">
        <f t="shared" si="145"/>
        <v>0.011308100641690579</v>
      </c>
      <c r="K614" s="3">
        <f t="shared" si="146"/>
        <v>0.007256976391773243</v>
      </c>
      <c r="L614" s="3">
        <f t="shared" si="147"/>
        <v>12.21276439447402</v>
      </c>
      <c r="M614" s="5">
        <f t="shared" si="148"/>
        <v>0.0034082133193880986</v>
      </c>
      <c r="N614" s="4">
        <f t="shared" si="149"/>
        <v>28358038.923968676</v>
      </c>
      <c r="O614" s="7">
        <f t="shared" si="139"/>
        <v>144.3075441831633</v>
      </c>
    </row>
    <row r="615" spans="1:15" ht="12.75">
      <c r="A615">
        <v>593</v>
      </c>
      <c r="B615" s="3">
        <f t="shared" si="136"/>
        <v>57.0762499999996</v>
      </c>
      <c r="C615" s="3">
        <f t="shared" si="140"/>
        <v>144.973674999999</v>
      </c>
      <c r="D615" s="11">
        <f t="shared" si="137"/>
        <v>129000</v>
      </c>
      <c r="E615" s="2">
        <f t="shared" si="138"/>
        <v>0.6406680385249298</v>
      </c>
      <c r="F615">
        <f t="shared" si="141"/>
        <v>1</v>
      </c>
      <c r="G615" s="1">
        <f t="shared" si="142"/>
        <v>36.12583367218838</v>
      </c>
      <c r="H615" s="1">
        <f t="shared" si="143"/>
        <v>90.98234509677394</v>
      </c>
      <c r="I615" s="1">
        <f t="shared" si="144"/>
        <v>231.09515654580582</v>
      </c>
      <c r="J615" s="3">
        <f t="shared" si="145"/>
        <v>0.011299397679307176</v>
      </c>
      <c r="K615" s="3">
        <f t="shared" si="146"/>
        <v>0.007239162947714872</v>
      </c>
      <c r="L615" s="3">
        <f t="shared" si="147"/>
        <v>12.220021370865792</v>
      </c>
      <c r="M615" s="5">
        <f t="shared" si="148"/>
        <v>0.0034102385221020815</v>
      </c>
      <c r="N615" s="4">
        <f t="shared" si="149"/>
        <v>28374889.62315037</v>
      </c>
      <c r="O615" s="7">
        <f t="shared" si="139"/>
        <v>144.60995035821776</v>
      </c>
    </row>
    <row r="616" spans="1:15" ht="12.75">
      <c r="A616">
        <v>594</v>
      </c>
      <c r="B616" s="3">
        <f t="shared" si="136"/>
        <v>57.172499999999594</v>
      </c>
      <c r="C616" s="3">
        <f t="shared" si="140"/>
        <v>145.21814999999899</v>
      </c>
      <c r="D616" s="11">
        <f t="shared" si="137"/>
        <v>129000</v>
      </c>
      <c r="E616" s="2">
        <f t="shared" si="138"/>
        <v>0.6395894728035073</v>
      </c>
      <c r="F616">
        <f t="shared" si="141"/>
        <v>1</v>
      </c>
      <c r="G616" s="1">
        <f t="shared" si="142"/>
        <v>36.26388404456906</v>
      </c>
      <c r="H616" s="1">
        <f t="shared" si="143"/>
        <v>90.91191400759959</v>
      </c>
      <c r="I616" s="1">
        <f t="shared" si="144"/>
        <v>230.91626157930295</v>
      </c>
      <c r="J616" s="3">
        <f t="shared" si="145"/>
        <v>0.011290650609920017</v>
      </c>
      <c r="K616" s="3">
        <f t="shared" si="146"/>
        <v>0.007221381271207342</v>
      </c>
      <c r="L616" s="3">
        <f t="shared" si="147"/>
        <v>12.227260533813507</v>
      </c>
      <c r="M616" s="5">
        <f t="shared" si="148"/>
        <v>0.0034122587536223738</v>
      </c>
      <c r="N616" s="4">
        <f t="shared" si="149"/>
        <v>28391698.95951496</v>
      </c>
      <c r="O616" s="7">
        <f t="shared" si="139"/>
        <v>144.91288836287393</v>
      </c>
    </row>
    <row r="617" spans="1:15" ht="12.75">
      <c r="A617">
        <v>595</v>
      </c>
      <c r="B617" s="3">
        <f t="shared" si="136"/>
        <v>57.26874999999959</v>
      </c>
      <c r="C617" s="3">
        <f t="shared" si="140"/>
        <v>145.46262499999898</v>
      </c>
      <c r="D617" s="11">
        <f t="shared" si="137"/>
        <v>129000</v>
      </c>
      <c r="E617" s="2">
        <f t="shared" si="138"/>
        <v>0.6385145325130812</v>
      </c>
      <c r="F617">
        <f t="shared" si="141"/>
        <v>1</v>
      </c>
      <c r="G617" s="1">
        <f t="shared" si="142"/>
        <v>36.40217886337611</v>
      </c>
      <c r="H617" s="1">
        <f t="shared" si="143"/>
        <v>90.84112588692147</v>
      </c>
      <c r="I617" s="1">
        <f t="shared" si="144"/>
        <v>230.73645975278055</v>
      </c>
      <c r="J617" s="3">
        <f t="shared" si="145"/>
        <v>0.011281859199612205</v>
      </c>
      <c r="K617" s="3">
        <f t="shared" si="146"/>
        <v>0.007203631052718791</v>
      </c>
      <c r="L617" s="3">
        <f t="shared" si="147"/>
        <v>12.234481915084714</v>
      </c>
      <c r="M617" s="5">
        <f t="shared" si="148"/>
        <v>0.003414274022814339</v>
      </c>
      <c r="N617" s="4">
        <f t="shared" si="149"/>
        <v>28408467.00682671</v>
      </c>
      <c r="O617" s="7">
        <f t="shared" si="139"/>
        <v>145.2163627809816</v>
      </c>
    </row>
    <row r="618" spans="1:15" ht="12.75">
      <c r="A618">
        <v>596</v>
      </c>
      <c r="B618" s="3">
        <f t="shared" si="136"/>
        <v>57.36499999999959</v>
      </c>
      <c r="C618" s="3">
        <f t="shared" si="140"/>
        <v>145.70709999999897</v>
      </c>
      <c r="D618" s="11">
        <f t="shared" si="137"/>
        <v>129000</v>
      </c>
      <c r="E618" s="2">
        <f t="shared" si="138"/>
        <v>0.6374431994048378</v>
      </c>
      <c r="F618">
        <f t="shared" si="141"/>
        <v>1</v>
      </c>
      <c r="G618" s="1">
        <f t="shared" si="142"/>
        <v>36.54072024176639</v>
      </c>
      <c r="H618" s="1">
        <f t="shared" si="143"/>
        <v>90.76997882825718</v>
      </c>
      <c r="I618" s="1">
        <f t="shared" si="144"/>
        <v>230.55574622377324</v>
      </c>
      <c r="J618" s="3">
        <f t="shared" si="145"/>
        <v>0.011273023211611393</v>
      </c>
      <c r="K618" s="3">
        <f t="shared" si="146"/>
        <v>0.007185911982974567</v>
      </c>
      <c r="L618" s="3">
        <f t="shared" si="147"/>
        <v>12.241685546137433</v>
      </c>
      <c r="M618" s="5">
        <f t="shared" si="148"/>
        <v>0.003416284338456958</v>
      </c>
      <c r="N618" s="4">
        <f t="shared" si="149"/>
        <v>28425193.83813112</v>
      </c>
      <c r="O618" s="7">
        <f t="shared" si="139"/>
        <v>145.52037824965262</v>
      </c>
    </row>
    <row r="619" spans="1:15" ht="12.75">
      <c r="A619">
        <v>597</v>
      </c>
      <c r="B619" s="3">
        <f t="shared" si="136"/>
        <v>57.46124999999959</v>
      </c>
      <c r="C619" s="3">
        <f t="shared" si="140"/>
        <v>145.95157499999897</v>
      </c>
      <c r="D619" s="11">
        <f t="shared" si="137"/>
        <v>129000</v>
      </c>
      <c r="E619" s="2">
        <f t="shared" si="138"/>
        <v>0.6363754553522334</v>
      </c>
      <c r="F619">
        <f t="shared" si="141"/>
        <v>1</v>
      </c>
      <c r="G619" s="1">
        <f t="shared" si="142"/>
        <v>36.67951031758357</v>
      </c>
      <c r="H619" s="1">
        <f t="shared" si="143"/>
        <v>90.69847090175546</v>
      </c>
      <c r="I619" s="1">
        <f t="shared" si="144"/>
        <v>230.37411609045887</v>
      </c>
      <c r="J619" s="3">
        <f t="shared" si="145"/>
        <v>0.011264142406242985</v>
      </c>
      <c r="K619" s="3">
        <f t="shared" si="146"/>
        <v>0.007168223752925282</v>
      </c>
      <c r="L619" s="3">
        <f t="shared" si="147"/>
        <v>12.248871458120407</v>
      </c>
      <c r="M619" s="5">
        <f t="shared" si="148"/>
        <v>0.003418289709242904</v>
      </c>
      <c r="N619" s="4">
        <f t="shared" si="149"/>
        <v>28441879.525755584</v>
      </c>
      <c r="O619" s="7">
        <f t="shared" si="139"/>
        <v>145.8249394601716</v>
      </c>
    </row>
    <row r="620" spans="1:15" ht="12.75">
      <c r="A620">
        <v>598</v>
      </c>
      <c r="B620" s="3">
        <f t="shared" si="136"/>
        <v>57.557499999999585</v>
      </c>
      <c r="C620" s="3">
        <f t="shared" si="140"/>
        <v>146.19604999999896</v>
      </c>
      <c r="D620" s="11">
        <f t="shared" si="137"/>
        <v>129000</v>
      </c>
      <c r="E620" s="2">
        <f t="shared" si="138"/>
        <v>0.6353112823499723</v>
      </c>
      <c r="F620">
        <f t="shared" si="141"/>
        <v>1</v>
      </c>
      <c r="G620" s="1">
        <f t="shared" si="142"/>
        <v>36.8185512537822</v>
      </c>
      <c r="H620" s="1">
        <f t="shared" si="143"/>
        <v>90.62660015381113</v>
      </c>
      <c r="I620" s="1">
        <f t="shared" si="144"/>
        <v>230.19156439068027</v>
      </c>
      <c r="J620" s="3">
        <f t="shared" si="145"/>
        <v>0.011255216540882311</v>
      </c>
      <c r="K620" s="3">
        <f t="shared" si="146"/>
        <v>0.00715056605371456</v>
      </c>
      <c r="L620" s="3">
        <f t="shared" si="147"/>
        <v>12.256039681873332</v>
      </c>
      <c r="M620" s="5">
        <f t="shared" si="148"/>
        <v>0.0034202901437786043</v>
      </c>
      <c r="N620" s="4">
        <f t="shared" si="149"/>
        <v>28458524.141309876</v>
      </c>
      <c r="O620" s="7">
        <f t="shared" si="139"/>
        <v>146.13005115892642</v>
      </c>
    </row>
    <row r="621" spans="1:15" ht="12.75">
      <c r="A621">
        <v>599</v>
      </c>
      <c r="B621" s="3">
        <f t="shared" si="136"/>
        <v>57.65374999999958</v>
      </c>
      <c r="C621" s="3">
        <f t="shared" si="140"/>
        <v>146.44052499999896</v>
      </c>
      <c r="D621" s="11">
        <f t="shared" si="137"/>
        <v>129000</v>
      </c>
      <c r="E621" s="2">
        <f t="shared" si="138"/>
        <v>0.634250662512994</v>
      </c>
      <c r="F621">
        <f t="shared" si="141"/>
        <v>1</v>
      </c>
      <c r="G621" s="1">
        <f t="shared" si="142"/>
        <v>36.95784523886098</v>
      </c>
      <c r="H621" s="1">
        <f t="shared" si="143"/>
        <v>90.55436460667173</v>
      </c>
      <c r="I621" s="1">
        <f t="shared" si="144"/>
        <v>230.00808610094617</v>
      </c>
      <c r="J621" s="3">
        <f t="shared" si="145"/>
        <v>0.011246245369905762</v>
      </c>
      <c r="K621" s="3">
        <f t="shared" si="146"/>
        <v>0.007132938576646421</v>
      </c>
      <c r="L621" s="3">
        <f t="shared" si="147"/>
        <v>12.263190247927048</v>
      </c>
      <c r="M621" s="5">
        <f t="shared" si="148"/>
        <v>0.0034222856505842923</v>
      </c>
      <c r="N621" s="4">
        <f t="shared" si="149"/>
        <v>28475127.755686603</v>
      </c>
      <c r="O621" s="7">
        <f t="shared" si="139"/>
        <v>146.43571814835894</v>
      </c>
    </row>
    <row r="622" spans="1:15" ht="12.75">
      <c r="A622">
        <v>600</v>
      </c>
      <c r="B622" s="3">
        <f t="shared" si="136"/>
        <v>57.74999999999958</v>
      </c>
      <c r="C622" s="3">
        <f t="shared" si="140"/>
        <v>146.68499999999895</v>
      </c>
      <c r="D622" s="11">
        <f t="shared" si="137"/>
        <v>129000</v>
      </c>
      <c r="E622" s="2">
        <f t="shared" si="138"/>
        <v>0.6331935780754723</v>
      </c>
      <c r="F622">
        <f t="shared" si="141"/>
        <v>1</v>
      </c>
      <c r="G622" s="1">
        <f t="shared" si="142"/>
        <v>37.097394487305564</v>
      </c>
      <c r="H622" s="1">
        <f t="shared" si="143"/>
        <v>90.48176225803536</v>
      </c>
      <c r="I622" s="1">
        <f t="shared" si="144"/>
        <v>229.8236761354098</v>
      </c>
      <c r="J622" s="3">
        <f t="shared" si="145"/>
        <v>0.011237228644640862</v>
      </c>
      <c r="K622" s="3">
        <f t="shared" si="146"/>
        <v>0.007115341013152337</v>
      </c>
      <c r="L622" s="3">
        <f t="shared" si="147"/>
        <v>12.270323186503694</v>
      </c>
      <c r="M622" s="5">
        <f t="shared" si="148"/>
        <v>0.003424276238094054</v>
      </c>
      <c r="N622" s="4">
        <f t="shared" si="149"/>
        <v>28491690.439061575</v>
      </c>
      <c r="O622" s="7">
        <f t="shared" si="139"/>
        <v>146.74194528793694</v>
      </c>
    </row>
    <row r="623" spans="1:15" ht="12.75">
      <c r="A623">
        <v>601</v>
      </c>
      <c r="B623" s="3">
        <f t="shared" si="136"/>
        <v>57.84624999999958</v>
      </c>
      <c r="C623" s="3">
        <f t="shared" si="140"/>
        <v>146.92947499999894</v>
      </c>
      <c r="D623" s="11">
        <f t="shared" si="137"/>
        <v>129000</v>
      </c>
      <c r="E623" s="2">
        <f t="shared" si="138"/>
        <v>0.6321400113898226</v>
      </c>
      <c r="F623">
        <f t="shared" si="141"/>
        <v>1</v>
      </c>
      <c r="G623" s="1">
        <f t="shared" si="142"/>
        <v>37.23720124004124</v>
      </c>
      <c r="H623" s="1">
        <f t="shared" si="143"/>
        <v>90.40879108063993</v>
      </c>
      <c r="I623" s="1">
        <f t="shared" si="144"/>
        <v>229.63832934482542</v>
      </c>
      <c r="J623" s="3">
        <f t="shared" si="145"/>
        <v>0.011228166113315239</v>
      </c>
      <c r="K623" s="3">
        <f t="shared" si="146"/>
        <v>0.007097773054757914</v>
      </c>
      <c r="L623" s="3">
        <f t="shared" si="147"/>
        <v>12.277438527516846</v>
      </c>
      <c r="M623" s="5">
        <f t="shared" si="148"/>
        <v>0.0034262619146558644</v>
      </c>
      <c r="N623" s="4">
        <f t="shared" si="149"/>
        <v>28508212.26089412</v>
      </c>
      <c r="O623" s="7">
        <f t="shared" si="139"/>
        <v>147.04873749514718</v>
      </c>
    </row>
    <row r="624" spans="1:15" ht="12.75">
      <c r="A624">
        <v>602</v>
      </c>
      <c r="B624" s="3">
        <f t="shared" si="136"/>
        <v>57.942499999999576</v>
      </c>
      <c r="C624" s="3">
        <f t="shared" si="140"/>
        <v>147.17394999999894</v>
      </c>
      <c r="D624" s="11">
        <f t="shared" si="137"/>
        <v>129000</v>
      </c>
      <c r="E624" s="2">
        <f t="shared" si="138"/>
        <v>0.63108994492572</v>
      </c>
      <c r="F624">
        <f t="shared" si="141"/>
        <v>1</v>
      </c>
      <c r="G624" s="1">
        <f t="shared" si="142"/>
        <v>37.377267764895514</v>
      </c>
      <c r="H624" s="1">
        <f t="shared" si="143"/>
        <v>90.3354490218432</v>
      </c>
      <c r="I624" s="1">
        <f t="shared" si="144"/>
        <v>229.45204051548174</v>
      </c>
      <c r="J624" s="3">
        <f t="shared" si="145"/>
        <v>0.011219057521004478</v>
      </c>
      <c r="K624" s="3">
        <f t="shared" si="146"/>
        <v>0.007080234393049201</v>
      </c>
      <c r="L624" s="3">
        <f t="shared" si="147"/>
        <v>12.284536300571604</v>
      </c>
      <c r="M624" s="5">
        <f t="shared" si="148"/>
        <v>0.0034282426885316104</v>
      </c>
      <c r="N624" s="4">
        <f t="shared" si="149"/>
        <v>28524693.289927263</v>
      </c>
      <c r="O624" s="7">
        <f t="shared" si="139"/>
        <v>147.35609974651067</v>
      </c>
    </row>
    <row r="625" spans="1:15" ht="12.75">
      <c r="A625">
        <v>603</v>
      </c>
      <c r="B625" s="3">
        <f t="shared" si="136"/>
        <v>58.038749999999574</v>
      </c>
      <c r="C625" s="3">
        <f t="shared" si="140"/>
        <v>147.41842499999893</v>
      </c>
      <c r="D625" s="11">
        <f t="shared" si="137"/>
        <v>129000</v>
      </c>
      <c r="E625" s="2">
        <f t="shared" si="138"/>
        <v>0.6300433612691267</v>
      </c>
      <c r="F625">
        <f t="shared" si="141"/>
        <v>1</v>
      </c>
      <c r="G625" s="1">
        <f t="shared" si="142"/>
        <v>37.517596357071106</v>
      </c>
      <c r="H625" s="1">
        <f t="shared" si="143"/>
        <v>90.26173400319357</v>
      </c>
      <c r="I625" s="1">
        <f t="shared" si="144"/>
        <v>229.26480436811167</v>
      </c>
      <c r="J625" s="3">
        <f t="shared" si="145"/>
        <v>0.011209902609578819</v>
      </c>
      <c r="K625" s="3">
        <f t="shared" si="146"/>
        <v>0.007062724719638595</v>
      </c>
      <c r="L625" s="3">
        <f t="shared" si="147"/>
        <v>12.291616534964653</v>
      </c>
      <c r="M625" s="5">
        <f t="shared" si="148"/>
        <v>0.0034302185678971122</v>
      </c>
      <c r="N625" s="4">
        <f t="shared" si="149"/>
        <v>28541133.594187923</v>
      </c>
      <c r="O625" s="7">
        <f t="shared" si="139"/>
        <v>147.6640370786206</v>
      </c>
    </row>
    <row r="626" spans="1:15" ht="12.75">
      <c r="A626">
        <v>604</v>
      </c>
      <c r="B626" s="3">
        <f t="shared" si="136"/>
        <v>58.13499999999957</v>
      </c>
      <c r="C626" s="3">
        <f t="shared" si="140"/>
        <v>147.66289999999893</v>
      </c>
      <c r="D626" s="11">
        <f t="shared" si="137"/>
        <v>129000</v>
      </c>
      <c r="E626" s="2">
        <f t="shared" si="138"/>
        <v>0.6290002431213302</v>
      </c>
      <c r="F626">
        <f t="shared" si="141"/>
        <v>1</v>
      </c>
      <c r="G626" s="1">
        <f t="shared" si="142"/>
        <v>37.65818933962957</v>
      </c>
      <c r="H626" s="1">
        <f t="shared" si="143"/>
        <v>90.18764391999123</v>
      </c>
      <c r="I626" s="1">
        <f t="shared" si="144"/>
        <v>229.07661555677774</v>
      </c>
      <c r="J626" s="3">
        <f t="shared" si="145"/>
        <v>0.011200701117648646</v>
      </c>
      <c r="K626" s="3">
        <f t="shared" si="146"/>
        <v>0.007045243726130353</v>
      </c>
      <c r="L626" s="3">
        <f t="shared" si="147"/>
        <v>12.298679259684292</v>
      </c>
      <c r="M626" s="5">
        <f t="shared" si="148"/>
        <v>0.003432189560842128</v>
      </c>
      <c r="N626" s="4">
        <f t="shared" si="149"/>
        <v>28557533.240986925</v>
      </c>
      <c r="O626" s="7">
        <f t="shared" si="139"/>
        <v>147.9725545892035</v>
      </c>
    </row>
    <row r="627" spans="1:15" ht="12.75">
      <c r="A627">
        <v>605</v>
      </c>
      <c r="B627" s="3">
        <f t="shared" si="136"/>
        <v>58.23124999999957</v>
      </c>
      <c r="C627" s="3">
        <f t="shared" si="140"/>
        <v>147.90737499999892</v>
      </c>
      <c r="D627" s="11">
        <f t="shared" si="137"/>
        <v>129000</v>
      </c>
      <c r="E627" s="2">
        <f t="shared" si="138"/>
        <v>0.6279605732979892</v>
      </c>
      <c r="F627">
        <f t="shared" si="141"/>
        <v>1</v>
      </c>
      <c r="G627" s="1">
        <f t="shared" si="142"/>
        <v>37.79904906398569</v>
      </c>
      <c r="H627" s="1">
        <f t="shared" si="143"/>
        <v>90.11317664083967</v>
      </c>
      <c r="I627" s="1">
        <f t="shared" si="144"/>
        <v>228.88746866773275</v>
      </c>
      <c r="J627" s="3">
        <f t="shared" si="145"/>
        <v>0.011191452780508792</v>
      </c>
      <c r="K627" s="3">
        <f t="shared" si="146"/>
        <v>0.007027791104085676</v>
      </c>
      <c r="L627" s="3">
        <f t="shared" si="147"/>
        <v>12.305724503410422</v>
      </c>
      <c r="M627" s="5">
        <f t="shared" si="148"/>
        <v>0.0034341556753703503</v>
      </c>
      <c r="N627" s="4">
        <f t="shared" si="149"/>
        <v>28573892.296919</v>
      </c>
      <c r="O627" s="7">
        <f t="shared" si="139"/>
        <v>148.28165743820426</v>
      </c>
    </row>
    <row r="628" spans="1:15" ht="12.75">
      <c r="A628">
        <v>606</v>
      </c>
      <c r="B628" s="3">
        <f t="shared" si="136"/>
        <v>58.32749999999957</v>
      </c>
      <c r="C628" s="3">
        <f t="shared" si="140"/>
        <v>148.15184999999892</v>
      </c>
      <c r="D628" s="11">
        <f t="shared" si="137"/>
        <v>129000</v>
      </c>
      <c r="E628" s="2">
        <f t="shared" si="138"/>
        <v>0.6269243347281905</v>
      </c>
      <c r="F628">
        <f t="shared" si="141"/>
        <v>1</v>
      </c>
      <c r="G628" s="1">
        <f t="shared" si="142"/>
        <v>37.940177910413226</v>
      </c>
      <c r="H628" s="1">
        <f t="shared" si="143"/>
        <v>90.03833000718686</v>
      </c>
      <c r="I628" s="1">
        <f t="shared" si="144"/>
        <v>228.69735821825464</v>
      </c>
      <c r="J628" s="3">
        <f t="shared" si="145"/>
        <v>0.01118215733008156</v>
      </c>
      <c r="K628" s="3">
        <f t="shared" si="146"/>
        <v>0.0070103665449873405</v>
      </c>
      <c r="L628" s="3">
        <f t="shared" si="147"/>
        <v>12.312752294514508</v>
      </c>
      <c r="M628" s="5">
        <f t="shared" si="148"/>
        <v>0.0034361169193993977</v>
      </c>
      <c r="N628" s="4">
        <f t="shared" si="149"/>
        <v>28590210.827862687</v>
      </c>
      <c r="O628" s="7">
        <f t="shared" si="139"/>
        <v>148.59135084889581</v>
      </c>
    </row>
    <row r="629" spans="1:15" ht="12.75">
      <c r="A629">
        <v>607</v>
      </c>
      <c r="B629" s="3">
        <f t="shared" si="136"/>
        <v>58.423749999999565</v>
      </c>
      <c r="C629" s="3">
        <f t="shared" si="140"/>
        <v>148.3963249999989</v>
      </c>
      <c r="D629" s="11">
        <f t="shared" si="137"/>
        <v>129000</v>
      </c>
      <c r="E629" s="2">
        <f t="shared" si="138"/>
        <v>0.6258915104535148</v>
      </c>
      <c r="F629">
        <f t="shared" si="141"/>
        <v>1</v>
      </c>
      <c r="G629" s="1">
        <f t="shared" si="142"/>
        <v>38.081578288562035</v>
      </c>
      <c r="H629" s="1">
        <f t="shared" si="143"/>
        <v>89.96310183285627</v>
      </c>
      <c r="I629" s="1">
        <f t="shared" si="144"/>
        <v>228.50627865545493</v>
      </c>
      <c r="J629" s="3">
        <f t="shared" si="145"/>
        <v>0.01117281449485847</v>
      </c>
      <c r="K629" s="3">
        <f t="shared" si="146"/>
        <v>0.006992969740203891</v>
      </c>
      <c r="L629" s="3">
        <f t="shared" si="147"/>
        <v>12.319762661059496</v>
      </c>
      <c r="M629" s="5">
        <f t="shared" si="148"/>
        <v>0.00343807330076079</v>
      </c>
      <c r="N629" s="4">
        <f t="shared" si="149"/>
        <v>28606488.89898015</v>
      </c>
      <c r="O629" s="7">
        <f t="shared" si="139"/>
        <v>148.90164010901404</v>
      </c>
    </row>
    <row r="630" spans="1:15" ht="12.75">
      <c r="A630">
        <v>608</v>
      </c>
      <c r="B630" s="3">
        <f t="shared" si="136"/>
        <v>58.51999999999956</v>
      </c>
      <c r="C630" s="3">
        <f t="shared" si="140"/>
        <v>148.6407999999989</v>
      </c>
      <c r="D630" s="11">
        <f t="shared" si="137"/>
        <v>129000</v>
      </c>
      <c r="E630" s="2">
        <f t="shared" si="138"/>
        <v>0.624862083627111</v>
      </c>
      <c r="F630">
        <f t="shared" si="141"/>
        <v>1</v>
      </c>
      <c r="G630" s="1">
        <f t="shared" si="142"/>
        <v>38.223252637987144</v>
      </c>
      <c r="H630" s="1">
        <f t="shared" si="143"/>
        <v>89.88748990356702</v>
      </c>
      <c r="I630" s="1">
        <f t="shared" si="144"/>
        <v>228.31422435506022</v>
      </c>
      <c r="J630" s="3">
        <f t="shared" si="145"/>
        <v>0.011163423999840669</v>
      </c>
      <c r="K630" s="3">
        <f t="shared" si="146"/>
        <v>0.0069756003809533385</v>
      </c>
      <c r="L630" s="3">
        <f t="shared" si="147"/>
        <v>12.326755630799699</v>
      </c>
      <c r="M630" s="5">
        <f t="shared" si="148"/>
        <v>0.003440024827199916</v>
      </c>
      <c r="N630" s="4">
        <f t="shared" si="149"/>
        <v>28622726.574716903</v>
      </c>
      <c r="O630" s="7">
        <f t="shared" si="139"/>
        <v>149.21253057191873</v>
      </c>
    </row>
    <row r="631" spans="1:15" ht="12.75">
      <c r="A631">
        <v>609</v>
      </c>
      <c r="B631" s="3">
        <f t="shared" si="136"/>
        <v>58.61624999999956</v>
      </c>
      <c r="C631" s="3">
        <f t="shared" si="140"/>
        <v>148.8852749999989</v>
      </c>
      <c r="D631" s="11">
        <f t="shared" si="137"/>
        <v>129000</v>
      </c>
      <c r="E631" s="2">
        <f t="shared" si="138"/>
        <v>0.6238360375127807</v>
      </c>
      <c r="F631">
        <f t="shared" si="141"/>
        <v>1</v>
      </c>
      <c r="G631" s="1">
        <f t="shared" si="142"/>
        <v>38.365203428689874</v>
      </c>
      <c r="H631" s="1">
        <f t="shared" si="143"/>
        <v>89.81149197644336</v>
      </c>
      <c r="I631" s="1">
        <f t="shared" si="144"/>
        <v>228.12118962016615</v>
      </c>
      <c r="J631" s="3">
        <f t="shared" si="145"/>
        <v>0.011153985566478024</v>
      </c>
      <c r="K631" s="3">
        <f t="shared" si="146"/>
        <v>0.006958258158266399</v>
      </c>
      <c r="L631" s="3">
        <f t="shared" si="147"/>
        <v>12.333731231180652</v>
      </c>
      <c r="M631" s="5">
        <f t="shared" si="148"/>
        <v>0.0034419715063759957</v>
      </c>
      <c r="N631" s="4">
        <f t="shared" si="149"/>
        <v>28638923.91880147</v>
      </c>
      <c r="O631" s="7">
        <f t="shared" si="139"/>
        <v>149.5240276577809</v>
      </c>
    </row>
    <row r="632" spans="1:15" ht="12.75">
      <c r="A632">
        <v>610</v>
      </c>
      <c r="B632" s="3">
        <f t="shared" si="136"/>
        <v>58.71249999999956</v>
      </c>
      <c r="C632" s="3">
        <f t="shared" si="140"/>
        <v>149.1297499999989</v>
      </c>
      <c r="D632" s="11">
        <f t="shared" si="137"/>
        <v>129000</v>
      </c>
      <c r="E632" s="2">
        <f t="shared" si="138"/>
        <v>0.6228133554840714</v>
      </c>
      <c r="F632">
        <f t="shared" si="141"/>
        <v>1</v>
      </c>
      <c r="G632" s="1">
        <f t="shared" si="142"/>
        <v>38.50743316167159</v>
      </c>
      <c r="H632" s="1">
        <f t="shared" si="143"/>
        <v>89.73510577951257</v>
      </c>
      <c r="I632" s="1">
        <f t="shared" si="144"/>
        <v>227.9271686799619</v>
      </c>
      <c r="J632" s="3">
        <f t="shared" si="145"/>
        <v>0.011144498912606738</v>
      </c>
      <c r="K632" s="3">
        <f t="shared" si="146"/>
        <v>0.006940942762949187</v>
      </c>
      <c r="L632" s="3">
        <f t="shared" si="147"/>
        <v>12.340689489338919</v>
      </c>
      <c r="M632" s="5">
        <f t="shared" si="148"/>
        <v>0.0034439133458620238</v>
      </c>
      <c r="N632" s="4">
        <f t="shared" si="149"/>
        <v>28655080.99424497</v>
      </c>
      <c r="O632" s="7">
        <f t="shared" si="139"/>
        <v>149.8361368547981</v>
      </c>
    </row>
    <row r="633" spans="1:15" ht="12.75">
      <c r="A633">
        <v>611</v>
      </c>
      <c r="B633" s="3">
        <f t="shared" si="136"/>
        <v>58.808749999999556</v>
      </c>
      <c r="C633" s="3">
        <f t="shared" si="140"/>
        <v>149.3742249999989</v>
      </c>
      <c r="D633" s="11">
        <f t="shared" si="137"/>
        <v>129000</v>
      </c>
      <c r="E633" s="2">
        <f t="shared" si="138"/>
        <v>0.6217940210233773</v>
      </c>
      <c r="F633">
        <f t="shared" si="141"/>
        <v>1</v>
      </c>
      <c r="G633" s="1">
        <f t="shared" si="142"/>
        <v>38.64994436950025</v>
      </c>
      <c r="H633" s="1">
        <f t="shared" si="143"/>
        <v>89.65832901119147</v>
      </c>
      <c r="I633" s="1">
        <f t="shared" si="144"/>
        <v>227.73215568842633</v>
      </c>
      <c r="J633" s="3">
        <f t="shared" si="145"/>
        <v>0.011134963752385605</v>
      </c>
      <c r="K633" s="3">
        <f t="shared" si="146"/>
        <v>0.006923653885545399</v>
      </c>
      <c r="L633" s="3">
        <f t="shared" si="147"/>
        <v>12.347630432101868</v>
      </c>
      <c r="M633" s="5">
        <f t="shared" si="148"/>
        <v>0.0034458503531447074</v>
      </c>
      <c r="N633" s="4">
        <f t="shared" si="149"/>
        <v>28671197.863340538</v>
      </c>
      <c r="O633" s="7">
        <f t="shared" si="139"/>
        <v>150.1488637204375</v>
      </c>
    </row>
    <row r="634" spans="1:15" ht="12.75">
      <c r="A634">
        <v>612</v>
      </c>
      <c r="B634" s="3">
        <f t="shared" si="136"/>
        <v>58.90499999999955</v>
      </c>
      <c r="C634" s="3">
        <f t="shared" si="140"/>
        <v>149.61869999999888</v>
      </c>
      <c r="D634" s="11">
        <f t="shared" si="137"/>
        <v>129000</v>
      </c>
      <c r="E634" s="2">
        <f t="shared" si="138"/>
        <v>0.6207780177210515</v>
      </c>
      <c r="F634">
        <f t="shared" si="141"/>
        <v>1</v>
      </c>
      <c r="G634" s="1">
        <f t="shared" si="142"/>
        <v>38.79273961689013</v>
      </c>
      <c r="H634" s="1">
        <f t="shared" si="143"/>
        <v>89.581159339761</v>
      </c>
      <c r="I634" s="1">
        <f t="shared" si="144"/>
        <v>227.53614472299296</v>
      </c>
      <c r="J634" s="3">
        <f t="shared" si="145"/>
        <v>0.01112537979623074</v>
      </c>
      <c r="K634" s="3">
        <f t="shared" si="146"/>
        <v>0.006906391216297955</v>
      </c>
      <c r="L634" s="3">
        <f t="shared" si="147"/>
        <v>12.354554085987413</v>
      </c>
      <c r="M634" s="5">
        <f t="shared" si="148"/>
        <v>0.0034477825356243946</v>
      </c>
      <c r="N634" s="4">
        <f t="shared" si="149"/>
        <v>28687274.587662775</v>
      </c>
      <c r="O634" s="7">
        <f t="shared" si="139"/>
        <v>150.46221388270828</v>
      </c>
    </row>
    <row r="635" spans="1:15" ht="12.75">
      <c r="A635">
        <v>613</v>
      </c>
      <c r="B635" s="3">
        <f t="shared" si="136"/>
        <v>59.00124999999955</v>
      </c>
      <c r="C635" s="3">
        <f t="shared" si="140"/>
        <v>149.86317499999888</v>
      </c>
      <c r="D635" s="11">
        <f t="shared" si="137"/>
        <v>129000</v>
      </c>
      <c r="E635" s="2">
        <f t="shared" si="138"/>
        <v>0.6197653292745245</v>
      </c>
      <c r="F635">
        <f t="shared" si="141"/>
        <v>1</v>
      </c>
      <c r="G635" s="1">
        <f t="shared" si="142"/>
        <v>38.93582150129532</v>
      </c>
      <c r="H635" s="1">
        <f t="shared" si="143"/>
        <v>89.50359440282853</v>
      </c>
      <c r="I635" s="1">
        <f t="shared" si="144"/>
        <v>227.33912978318446</v>
      </c>
      <c r="J635" s="3">
        <f t="shared" si="145"/>
        <v>0.011115746750748803</v>
      </c>
      <c r="K635" s="3">
        <f t="shared" si="146"/>
        <v>0.006889154445110058</v>
      </c>
      <c r="L635" s="3">
        <f t="shared" si="147"/>
        <v>12.36146047720371</v>
      </c>
      <c r="M635" s="5">
        <f t="shared" si="148"/>
        <v>0.003449709900614989</v>
      </c>
      <c r="N635" s="4">
        <f t="shared" si="149"/>
        <v>28703311.228067014</v>
      </c>
      <c r="O635" s="7">
        <f t="shared" si="139"/>
        <v>150.77619304146367</v>
      </c>
    </row>
    <row r="636" spans="1:15" ht="12.75">
      <c r="A636">
        <v>614</v>
      </c>
      <c r="B636" s="3">
        <f t="shared" si="136"/>
        <v>59.09749999999955</v>
      </c>
      <c r="C636" s="3">
        <f t="shared" si="140"/>
        <v>150.10764999999887</v>
      </c>
      <c r="D636" s="11">
        <f t="shared" si="137"/>
        <v>129000</v>
      </c>
      <c r="E636" s="2">
        <f t="shared" si="138"/>
        <v>0.6187559394874326</v>
      </c>
      <c r="F636">
        <f t="shared" si="141"/>
        <v>1</v>
      </c>
      <c r="G636" s="1">
        <f t="shared" si="142"/>
        <v>39.07919265351709</v>
      </c>
      <c r="H636" s="1">
        <f t="shared" si="143"/>
        <v>89.42563180677746</v>
      </c>
      <c r="I636" s="1">
        <f t="shared" si="144"/>
        <v>227.14110478921475</v>
      </c>
      <c r="J636" s="3">
        <f t="shared" si="145"/>
        <v>0.011106064318668653</v>
      </c>
      <c r="K636" s="3">
        <f t="shared" si="146"/>
        <v>0.006871943261505675</v>
      </c>
      <c r="L636" s="3">
        <f t="shared" si="147"/>
        <v>12.36834963164882</v>
      </c>
      <c r="M636" s="5">
        <f t="shared" si="148"/>
        <v>0.0034516324553438573</v>
      </c>
      <c r="N636" s="4">
        <f t="shared" si="149"/>
        <v>28719307.844688565</v>
      </c>
      <c r="O636" s="7">
        <f t="shared" si="139"/>
        <v>151.09080696973402</v>
      </c>
    </row>
    <row r="637" spans="1:15" ht="12.75">
      <c r="A637">
        <v>615</v>
      </c>
      <c r="B637" s="3">
        <f t="shared" si="136"/>
        <v>59.19374999999955</v>
      </c>
      <c r="C637" s="3">
        <f t="shared" si="140"/>
        <v>150.35212499999886</v>
      </c>
      <c r="D637" s="11">
        <f t="shared" si="137"/>
        <v>129000</v>
      </c>
      <c r="E637" s="2">
        <f t="shared" si="138"/>
        <v>0.6177498322687538</v>
      </c>
      <c r="F637">
        <f t="shared" si="141"/>
        <v>1</v>
      </c>
      <c r="G637" s="1">
        <f t="shared" si="142"/>
        <v>39.22285573832572</v>
      </c>
      <c r="H637" s="1">
        <f t="shared" si="143"/>
        <v>89.34726912620414</v>
      </c>
      <c r="I637" s="1">
        <f t="shared" si="144"/>
        <v>226.9420635805585</v>
      </c>
      <c r="J637" s="3">
        <f t="shared" si="145"/>
        <v>0.011096332198771408</v>
      </c>
      <c r="K637" s="3">
        <f t="shared" si="146"/>
        <v>0.0068547573545894094</v>
      </c>
      <c r="L637" s="3">
        <f t="shared" si="147"/>
        <v>12.375221574910327</v>
      </c>
      <c r="M637" s="5">
        <f t="shared" si="148"/>
        <v>0.0034535502069517193</v>
      </c>
      <c r="N637" s="4">
        <f t="shared" si="149"/>
        <v>28735264.49694178</v>
      </c>
      <c r="O637" s="7">
        <f t="shared" si="139"/>
        <v>151.40606151509115</v>
      </c>
    </row>
    <row r="638" spans="1:15" ht="12.75">
      <c r="A638">
        <v>616</v>
      </c>
      <c r="B638" s="3">
        <f t="shared" si="136"/>
        <v>59.289999999999544</v>
      </c>
      <c r="C638" s="3">
        <f t="shared" si="140"/>
        <v>150.59659999999886</v>
      </c>
      <c r="D638" s="11">
        <f t="shared" si="137"/>
        <v>129000</v>
      </c>
      <c r="E638" s="2">
        <f t="shared" si="138"/>
        <v>0.6167469916319538</v>
      </c>
      <c r="F638">
        <f t="shared" si="141"/>
        <v>1</v>
      </c>
      <c r="G638" s="1">
        <f t="shared" si="142"/>
        <v>39.36681345509717</v>
      </c>
      <c r="H638" s="1">
        <f t="shared" si="143"/>
        <v>89.26850390334104</v>
      </c>
      <c r="I638" s="1">
        <f t="shared" si="144"/>
        <v>226.74199991448626</v>
      </c>
      <c r="J638" s="3">
        <f t="shared" si="145"/>
        <v>0.011086550085818804</v>
      </c>
      <c r="K638" s="3">
        <f t="shared" si="146"/>
        <v>0.0068375964130057264</v>
      </c>
      <c r="L638" s="3">
        <f t="shared" si="147"/>
        <v>12.382076332264917</v>
      </c>
      <c r="M638" s="5">
        <f t="shared" si="148"/>
        <v>0.0034554631624925352</v>
      </c>
      <c r="N638" s="4">
        <f t="shared" si="149"/>
        <v>28751181.24351914</v>
      </c>
      <c r="O638" s="7">
        <f t="shared" si="139"/>
        <v>151.7219626010457</v>
      </c>
    </row>
    <row r="639" spans="1:15" ht="12.75">
      <c r="A639">
        <v>617</v>
      </c>
      <c r="B639" s="3">
        <f t="shared" si="136"/>
        <v>59.38624999999954</v>
      </c>
      <c r="C639" s="3">
        <f t="shared" si="140"/>
        <v>150.84107499999885</v>
      </c>
      <c r="D639" s="11">
        <f t="shared" si="137"/>
        <v>129000</v>
      </c>
      <c r="E639" s="2">
        <f t="shared" si="138"/>
        <v>0.6157474016941387</v>
      </c>
      <c r="F639">
        <f t="shared" si="141"/>
        <v>1</v>
      </c>
      <c r="G639" s="1">
        <f t="shared" si="142"/>
        <v>39.511068538465025</v>
      </c>
      <c r="H639" s="1">
        <f t="shared" si="143"/>
        <v>89.18933364746665</v>
      </c>
      <c r="I639" s="1">
        <f t="shared" si="144"/>
        <v>226.5409074645653</v>
      </c>
      <c r="J639" s="3">
        <f t="shared" si="145"/>
        <v>0.011076717670479918</v>
      </c>
      <c r="K639" s="3">
        <f t="shared" si="146"/>
        <v>0.0068204601248975615</v>
      </c>
      <c r="L639" s="3">
        <f t="shared" si="147"/>
        <v>12.388913928677923</v>
      </c>
      <c r="M639" s="5">
        <f t="shared" si="148"/>
        <v>0.003457371328933374</v>
      </c>
      <c r="N639" s="4">
        <f t="shared" si="149"/>
        <v>28767058.14239014</v>
      </c>
      <c r="O639" s="7">
        <f t="shared" si="139"/>
        <v>152.03851622847748</v>
      </c>
    </row>
    <row r="640" spans="1:15" ht="12.75">
      <c r="A640">
        <v>618</v>
      </c>
      <c r="B640" s="3">
        <f t="shared" si="136"/>
        <v>59.48249999999954</v>
      </c>
      <c r="C640" s="3">
        <f t="shared" si="140"/>
        <v>151.08554999999885</v>
      </c>
      <c r="D640" s="11">
        <f t="shared" si="137"/>
        <v>129000</v>
      </c>
      <c r="E640" s="2">
        <f t="shared" si="138"/>
        <v>0.6147510466752162</v>
      </c>
      <c r="F640">
        <f t="shared" si="141"/>
        <v>1</v>
      </c>
      <c r="G640" s="1">
        <f t="shared" si="142"/>
        <v>39.65562375898812</v>
      </c>
      <c r="H640" s="1">
        <f t="shared" si="143"/>
        <v>89.10975583430087</v>
      </c>
      <c r="I640" s="1">
        <f t="shared" si="144"/>
        <v>226.33877981912423</v>
      </c>
      <c r="J640" s="3">
        <f t="shared" si="145"/>
        <v>0.011066834639256078</v>
      </c>
      <c r="K640" s="3">
        <f t="shared" si="146"/>
        <v>0.006803348177864213</v>
      </c>
      <c r="L640" s="3">
        <f t="shared" si="147"/>
        <v>12.39573438880282</v>
      </c>
      <c r="M640" s="5">
        <f t="shared" si="148"/>
        <v>0.0034592747131542752</v>
      </c>
      <c r="N640" s="4">
        <f t="shared" si="149"/>
        <v>28782895.250800148</v>
      </c>
      <c r="O640" s="7">
        <f t="shared" si="139"/>
        <v>152.35572847710063</v>
      </c>
    </row>
    <row r="641" spans="1:15" ht="12.75">
      <c r="A641">
        <v>619</v>
      </c>
      <c r="B641" s="3">
        <f t="shared" si="136"/>
        <v>59.57874999999954</v>
      </c>
      <c r="C641" s="3">
        <f t="shared" si="140"/>
        <v>151.33002499999884</v>
      </c>
      <c r="D641" s="11">
        <f t="shared" si="137"/>
        <v>129000</v>
      </c>
      <c r="E641" s="2">
        <f t="shared" si="138"/>
        <v>0.6137579108970656</v>
      </c>
      <c r="F641">
        <f t="shared" si="141"/>
        <v>2</v>
      </c>
      <c r="G641" s="1">
        <f t="shared" si="142"/>
        <v>49.78269058859448</v>
      </c>
      <c r="H641" s="1">
        <f t="shared" si="143"/>
        <v>89.0327031894871</v>
      </c>
      <c r="I641" s="1">
        <f t="shared" si="144"/>
        <v>226.14306610129722</v>
      </c>
      <c r="J641" s="3">
        <f t="shared" si="145"/>
        <v>0.011057265217022928</v>
      </c>
      <c r="K641" s="3">
        <f t="shared" si="146"/>
        <v>0.00678648399983478</v>
      </c>
      <c r="L641" s="3">
        <f t="shared" si="147"/>
        <v>12.402537736980685</v>
      </c>
      <c r="M641" s="5">
        <f t="shared" si="148"/>
        <v>0.0034611733219480985</v>
      </c>
      <c r="N641" s="4">
        <f t="shared" si="149"/>
        <v>28798692.625269152</v>
      </c>
      <c r="O641" s="7">
        <f t="shared" si="139"/>
        <v>152.66889278696155</v>
      </c>
    </row>
    <row r="642" spans="1:15" ht="12.75">
      <c r="A642">
        <v>620</v>
      </c>
      <c r="B642" s="3">
        <f t="shared" si="136"/>
        <v>59.674999999999535</v>
      </c>
      <c r="C642" s="3">
        <f t="shared" si="140"/>
        <v>151.57449999999884</v>
      </c>
      <c r="D642" s="11">
        <f t="shared" si="137"/>
        <v>129000</v>
      </c>
      <c r="E642" s="2">
        <f t="shared" si="138"/>
        <v>0.6127679787827155</v>
      </c>
      <c r="F642">
        <f t="shared" si="141"/>
        <v>2</v>
      </c>
      <c r="G642" s="1">
        <f t="shared" si="142"/>
        <v>49.712876924602625</v>
      </c>
      <c r="H642" s="1">
        <f t="shared" si="143"/>
        <v>88.95121515847659</v>
      </c>
      <c r="I642" s="1">
        <f t="shared" si="144"/>
        <v>225.93608650253054</v>
      </c>
      <c r="J642" s="3">
        <f t="shared" si="145"/>
        <v>0.01104714494954123</v>
      </c>
      <c r="K642" s="3">
        <f t="shared" si="146"/>
        <v>0.006769336682050063</v>
      </c>
      <c r="L642" s="3">
        <f t="shared" si="147"/>
        <v>12.409324220980519</v>
      </c>
      <c r="M642" s="5">
        <f t="shared" si="148"/>
        <v>0.00346306722445968</v>
      </c>
      <c r="N642" s="4">
        <f t="shared" si="149"/>
        <v>28814450.841116767</v>
      </c>
      <c r="O642" s="7">
        <f t="shared" si="139"/>
        <v>152.9892185273113</v>
      </c>
    </row>
    <row r="643" spans="1:15" ht="12.75">
      <c r="A643">
        <v>621</v>
      </c>
      <c r="B643" s="3">
        <f t="shared" si="136"/>
        <v>59.77124999999953</v>
      </c>
      <c r="C643" s="3">
        <f t="shared" si="140"/>
        <v>151.81897499999883</v>
      </c>
      <c r="D643" s="11">
        <f t="shared" si="137"/>
        <v>129000</v>
      </c>
      <c r="E643" s="2">
        <f t="shared" si="138"/>
        <v>0.6117812348555292</v>
      </c>
      <c r="F643">
        <f t="shared" si="141"/>
        <v>2</v>
      </c>
      <c r="G643" s="1">
        <f t="shared" si="142"/>
        <v>49.642991077250365</v>
      </c>
      <c r="H643" s="1">
        <f t="shared" si="143"/>
        <v>88.86952547364263</v>
      </c>
      <c r="I643" s="1">
        <f t="shared" si="144"/>
        <v>225.72859470305227</v>
      </c>
      <c r="J643" s="3">
        <f t="shared" si="145"/>
        <v>0.01103699963800574</v>
      </c>
      <c r="K643" s="3">
        <f t="shared" si="146"/>
        <v>0.00675222926763918</v>
      </c>
      <c r="L643" s="3">
        <f t="shared" si="147"/>
        <v>12.416093557662569</v>
      </c>
      <c r="M643" s="5">
        <f t="shared" si="148"/>
        <v>0.0034649563416732747</v>
      </c>
      <c r="N643" s="4">
        <f t="shared" si="149"/>
        <v>28830169.24089248</v>
      </c>
      <c r="O643" s="7">
        <f t="shared" si="139"/>
        <v>153.30987546622848</v>
      </c>
    </row>
    <row r="644" spans="1:15" ht="12.75">
      <c r="A644">
        <v>622</v>
      </c>
      <c r="B644" s="3">
        <f t="shared" si="136"/>
        <v>59.86749999999953</v>
      </c>
      <c r="C644" s="3">
        <f t="shared" si="140"/>
        <v>152.06344999999882</v>
      </c>
      <c r="D644" s="11">
        <f t="shared" si="137"/>
        <v>129000</v>
      </c>
      <c r="E644" s="2">
        <f t="shared" si="138"/>
        <v>0.6107976637383981</v>
      </c>
      <c r="F644">
        <f t="shared" si="141"/>
        <v>2</v>
      </c>
      <c r="G644" s="1">
        <f t="shared" si="142"/>
        <v>49.57303271787576</v>
      </c>
      <c r="H644" s="1">
        <f t="shared" si="143"/>
        <v>88.78763350774068</v>
      </c>
      <c r="I644" s="1">
        <f t="shared" si="144"/>
        <v>225.52058910966133</v>
      </c>
      <c r="J644" s="3">
        <f t="shared" si="145"/>
        <v>0.01102682920451689</v>
      </c>
      <c r="K644" s="3">
        <f t="shared" si="146"/>
        <v>0.006735161516561255</v>
      </c>
      <c r="L644" s="3">
        <f t="shared" si="147"/>
        <v>12.422845786930207</v>
      </c>
      <c r="M644" s="5">
        <f t="shared" si="148"/>
        <v>0.003466840684724709</v>
      </c>
      <c r="N644" s="4">
        <f t="shared" si="149"/>
        <v>28845847.91725194</v>
      </c>
      <c r="O644" s="7">
        <f t="shared" si="139"/>
        <v>153.63086511171088</v>
      </c>
    </row>
    <row r="645" spans="1:15" ht="12.75">
      <c r="A645">
        <v>623</v>
      </c>
      <c r="B645" s="3">
        <f t="shared" si="136"/>
        <v>59.96374999999953</v>
      </c>
      <c r="C645" s="3">
        <f t="shared" si="140"/>
        <v>152.30792499999882</v>
      </c>
      <c r="D645" s="11">
        <f t="shared" si="137"/>
        <v>129000</v>
      </c>
      <c r="E645" s="2">
        <f t="shared" si="138"/>
        <v>0.6098172501529433</v>
      </c>
      <c r="F645">
        <f t="shared" si="141"/>
        <v>2</v>
      </c>
      <c r="G645" s="1">
        <f t="shared" si="142"/>
        <v>49.503001515675194</v>
      </c>
      <c r="H645" s="1">
        <f t="shared" si="143"/>
        <v>88.70553862935927</v>
      </c>
      <c r="I645" s="1">
        <f t="shared" si="144"/>
        <v>225.31206811857254</v>
      </c>
      <c r="J645" s="3">
        <f t="shared" si="145"/>
        <v>0.011016633570657604</v>
      </c>
      <c r="K645" s="3">
        <f t="shared" si="146"/>
        <v>0.006718133190001021</v>
      </c>
      <c r="L645" s="3">
        <f t="shared" si="147"/>
        <v>12.429580948446768</v>
      </c>
      <c r="M645" s="5">
        <f t="shared" si="148"/>
        <v>0.003468720264682819</v>
      </c>
      <c r="N645" s="4">
        <f t="shared" si="149"/>
        <v>28861486.962293394</v>
      </c>
      <c r="O645" s="7">
        <f t="shared" si="139"/>
        <v>153.95218898158308</v>
      </c>
    </row>
    <row r="646" spans="1:15" ht="12.75">
      <c r="A646">
        <v>624</v>
      </c>
      <c r="B646" s="3">
        <f t="shared" si="136"/>
        <v>60.059999999999526</v>
      </c>
      <c r="C646" s="3">
        <f t="shared" si="140"/>
        <v>152.5523999999988</v>
      </c>
      <c r="D646" s="11">
        <f t="shared" si="137"/>
        <v>129000</v>
      </c>
      <c r="E646" s="2">
        <f t="shared" si="138"/>
        <v>0.6088399789187238</v>
      </c>
      <c r="F646">
        <f t="shared" si="141"/>
        <v>2</v>
      </c>
      <c r="G646" s="1">
        <f t="shared" si="142"/>
        <v>49.43289713768321</v>
      </c>
      <c r="H646" s="1">
        <f t="shared" si="143"/>
        <v>88.62324020288189</v>
      </c>
      <c r="I646" s="1">
        <f t="shared" si="144"/>
        <v>225.10303011532</v>
      </c>
      <c r="J646" s="3">
        <f t="shared" si="145"/>
        <v>0.01100641265748857</v>
      </c>
      <c r="K646" s="3">
        <f t="shared" si="146"/>
        <v>0.006701144050356116</v>
      </c>
      <c r="L646" s="3">
        <f t="shared" si="147"/>
        <v>12.436299081636768</v>
      </c>
      <c r="M646" s="5">
        <f t="shared" si="148"/>
        <v>0.003470595092549796</v>
      </c>
      <c r="N646" s="4">
        <f t="shared" si="149"/>
        <v>28877086.46756058</v>
      </c>
      <c r="O646" s="7">
        <f t="shared" si="139"/>
        <v>154.2738486035887</v>
      </c>
    </row>
    <row r="647" spans="1:15" ht="12.75">
      <c r="A647">
        <v>625</v>
      </c>
      <c r="B647" s="3">
        <f t="shared" si="136"/>
        <v>60.156249999999524</v>
      </c>
      <c r="C647" s="3">
        <f t="shared" si="140"/>
        <v>152.7968749999988</v>
      </c>
      <c r="D647" s="11">
        <f t="shared" si="137"/>
        <v>129000</v>
      </c>
      <c r="E647" s="2">
        <f t="shared" si="138"/>
        <v>0.6078658349524538</v>
      </c>
      <c r="F647">
        <f t="shared" si="141"/>
        <v>2</v>
      </c>
      <c r="G647" s="1">
        <f t="shared" si="142"/>
        <v>49.36271924875228</v>
      </c>
      <c r="H647" s="1">
        <f t="shared" si="143"/>
        <v>88.54073758844875</v>
      </c>
      <c r="I647" s="1">
        <f t="shared" si="144"/>
        <v>224.89347347465983</v>
      </c>
      <c r="J647" s="3">
        <f t="shared" si="145"/>
        <v>0.010996166385543491</v>
      </c>
      <c r="K647" s="3">
        <f t="shared" si="146"/>
        <v>0.0066841938612245</v>
      </c>
      <c r="L647" s="3">
        <f t="shared" si="147"/>
        <v>12.443000225687124</v>
      </c>
      <c r="M647" s="5">
        <f t="shared" si="148"/>
        <v>0.0034724651792615233</v>
      </c>
      <c r="N647" s="4">
        <f t="shared" si="149"/>
        <v>28892646.524045505</v>
      </c>
      <c r="O647" s="7">
        <f t="shared" si="139"/>
        <v>154.5958455154835</v>
      </c>
    </row>
    <row r="648" spans="1:15" ht="12.75">
      <c r="A648">
        <v>626</v>
      </c>
      <c r="B648" s="3">
        <f t="shared" si="136"/>
        <v>60.25249999999952</v>
      </c>
      <c r="C648" s="3">
        <f t="shared" si="140"/>
        <v>153.0413499999988</v>
      </c>
      <c r="D648" s="11">
        <f t="shared" si="137"/>
        <v>129000</v>
      </c>
      <c r="E648" s="2">
        <f t="shared" si="138"/>
        <v>0.6068948032672262</v>
      </c>
      <c r="F648">
        <f t="shared" si="141"/>
        <v>2</v>
      </c>
      <c r="G648" s="1">
        <f t="shared" si="142"/>
        <v>49.29246751153212</v>
      </c>
      <c r="H648" s="1">
        <f t="shared" si="143"/>
        <v>88.45803014191769</v>
      </c>
      <c r="I648" s="1">
        <f t="shared" si="144"/>
        <v>224.68339656047092</v>
      </c>
      <c r="J648" s="3">
        <f t="shared" si="145"/>
        <v>0.010985894674824226</v>
      </c>
      <c r="K648" s="3">
        <f t="shared" si="146"/>
        <v>0.006667282387391916</v>
      </c>
      <c r="L648" s="3">
        <f t="shared" si="147"/>
        <v>12.449684419548348</v>
      </c>
      <c r="M648" s="5">
        <f t="shared" si="148"/>
        <v>0.003474330535687911</v>
      </c>
      <c r="N648" s="4">
        <f t="shared" si="149"/>
        <v>28908167.222191263</v>
      </c>
      <c r="O648" s="7">
        <f t="shared" si="139"/>
        <v>154.91818126512993</v>
      </c>
    </row>
    <row r="649" spans="1:15" ht="12.75">
      <c r="A649">
        <v>627</v>
      </c>
      <c r="B649" s="3">
        <f t="shared" si="136"/>
        <v>60.34874999999952</v>
      </c>
      <c r="C649" s="3">
        <f t="shared" si="140"/>
        <v>153.2858249999988</v>
      </c>
      <c r="D649" s="11">
        <f t="shared" si="137"/>
        <v>129000</v>
      </c>
      <c r="E649" s="2">
        <f t="shared" si="138"/>
        <v>0.6059268689717443</v>
      </c>
      <c r="F649">
        <f t="shared" si="141"/>
        <v>2</v>
      </c>
      <c r="G649" s="1">
        <f t="shared" si="142"/>
        <v>49.22214158644899</v>
      </c>
      <c r="H649" s="1">
        <f t="shared" si="143"/>
        <v>88.37511721482505</v>
      </c>
      <c r="I649" s="1">
        <f t="shared" si="144"/>
        <v>224.47279772565562</v>
      </c>
      <c r="J649" s="3">
        <f t="shared" si="145"/>
        <v>0.010975597444795931</v>
      </c>
      <c r="K649" s="3">
        <f t="shared" si="146"/>
        <v>0.006650409394819476</v>
      </c>
      <c r="L649" s="3">
        <f t="shared" si="147"/>
        <v>12.45635170193574</v>
      </c>
      <c r="M649" s="5">
        <f t="shared" si="148"/>
        <v>0.0034761911726332298</v>
      </c>
      <c r="N649" s="4">
        <f t="shared" si="149"/>
        <v>28923648.65189479</v>
      </c>
      <c r="O649" s="7">
        <f t="shared" si="139"/>
        <v>155.24085741059247</v>
      </c>
    </row>
    <row r="650" spans="1:15" ht="12.75">
      <c r="A650">
        <v>628</v>
      </c>
      <c r="B650" s="3">
        <f t="shared" si="136"/>
        <v>60.44499999999952</v>
      </c>
      <c r="C650" s="3">
        <f t="shared" si="140"/>
        <v>153.5302999999988</v>
      </c>
      <c r="D650" s="11">
        <f t="shared" si="137"/>
        <v>129000</v>
      </c>
      <c r="E650" s="2">
        <f t="shared" si="138"/>
        <v>0.60496201726956</v>
      </c>
      <c r="F650">
        <f t="shared" si="141"/>
        <v>2</v>
      </c>
      <c r="G650" s="1">
        <f t="shared" si="142"/>
        <v>49.15174113168453</v>
      </c>
      <c r="H650" s="1">
        <f t="shared" si="143"/>
        <v>88.29199815434566</v>
      </c>
      <c r="I650" s="1">
        <f t="shared" si="144"/>
        <v>224.261675312038</v>
      </c>
      <c r="J650" s="3">
        <f t="shared" si="145"/>
        <v>0.010965274614382096</v>
      </c>
      <c r="K650" s="3">
        <f t="shared" si="146"/>
        <v>0.00663357465063129</v>
      </c>
      <c r="L650" s="3">
        <f t="shared" si="147"/>
        <v>12.463002111330558</v>
      </c>
      <c r="M650" s="5">
        <f t="shared" si="148"/>
        <v>0.003478047100836435</v>
      </c>
      <c r="N650" s="4">
        <f t="shared" si="149"/>
        <v>28939090.902509555</v>
      </c>
      <c r="O650" s="7">
        <f t="shared" si="139"/>
        <v>155.56387552023452</v>
      </c>
    </row>
    <row r="651" spans="1:15" ht="12.75">
      <c r="A651">
        <v>629</v>
      </c>
      <c r="B651" s="3">
        <f t="shared" si="136"/>
        <v>60.541249999999515</v>
      </c>
      <c r="C651" s="3">
        <f t="shared" si="140"/>
        <v>153.77477499999878</v>
      </c>
      <c r="D651" s="11">
        <f t="shared" si="137"/>
        <v>129000</v>
      </c>
      <c r="E651" s="2">
        <f t="shared" si="138"/>
        <v>0.6040002334583207</v>
      </c>
      <c r="F651">
        <f t="shared" si="141"/>
        <v>2</v>
      </c>
      <c r="G651" s="1">
        <f t="shared" si="142"/>
        <v>49.08126580315449</v>
      </c>
      <c r="H651" s="1">
        <f t="shared" si="143"/>
        <v>88.2086723032527</v>
      </c>
      <c r="I651" s="1">
        <f t="shared" si="144"/>
        <v>224.05002765026185</v>
      </c>
      <c r="J651" s="3">
        <f t="shared" si="145"/>
        <v>0.010954926101959552</v>
      </c>
      <c r="K651" s="3">
        <f t="shared" si="146"/>
        <v>0.00661677792310222</v>
      </c>
      <c r="L651" s="3">
        <f t="shared" si="147"/>
        <v>12.46963568598119</v>
      </c>
      <c r="M651" s="5">
        <f t="shared" si="148"/>
        <v>0.003479898330971495</v>
      </c>
      <c r="N651" s="4">
        <f t="shared" si="149"/>
        <v>28954494.062848322</v>
      </c>
      <c r="O651" s="7">
        <f t="shared" si="139"/>
        <v>155.88723717281613</v>
      </c>
    </row>
    <row r="652" spans="1:15" ht="12.75">
      <c r="A652">
        <v>630</v>
      </c>
      <c r="B652" s="3">
        <f t="shared" si="136"/>
        <v>60.63749999999951</v>
      </c>
      <c r="C652" s="3">
        <f t="shared" si="140"/>
        <v>154.01924999999878</v>
      </c>
      <c r="D652" s="11">
        <f t="shared" si="137"/>
        <v>129000</v>
      </c>
      <c r="E652" s="2">
        <f t="shared" si="138"/>
        <v>0.6030415029290217</v>
      </c>
      <c r="F652">
        <f t="shared" si="141"/>
        <v>2</v>
      </c>
      <c r="G652" s="1">
        <f t="shared" si="142"/>
        <v>49.01071525448708</v>
      </c>
      <c r="H652" s="1">
        <f t="shared" si="143"/>
        <v>88.12513899987677</v>
      </c>
      <c r="I652" s="1">
        <f t="shared" si="144"/>
        <v>223.837853059687</v>
      </c>
      <c r="J652" s="3">
        <f t="shared" si="145"/>
        <v>0.010944551825353395</v>
      </c>
      <c r="K652" s="3">
        <f t="shared" si="146"/>
        <v>0.00660001898164568</v>
      </c>
      <c r="L652" s="3">
        <f t="shared" si="147"/>
        <v>12.476252463904293</v>
      </c>
      <c r="M652" s="5">
        <f t="shared" si="148"/>
        <v>0.0034817448736477095</v>
      </c>
      <c r="N652" s="4">
        <f t="shared" si="149"/>
        <v>28969858.221185766</v>
      </c>
      <c r="O652" s="7">
        <f t="shared" si="139"/>
        <v>156.21094395759303</v>
      </c>
    </row>
    <row r="653" spans="1:15" ht="12.75">
      <c r="A653">
        <v>631</v>
      </c>
      <c r="B653" s="3">
        <f t="shared" si="136"/>
        <v>60.73374999999951</v>
      </c>
      <c r="C653" s="3">
        <f t="shared" si="140"/>
        <v>154.26372499999877</v>
      </c>
      <c r="D653" s="11">
        <f t="shared" si="137"/>
        <v>129000</v>
      </c>
      <c r="E653" s="2">
        <f t="shared" si="138"/>
        <v>0.6020858111652674</v>
      </c>
      <c r="F653">
        <f t="shared" si="141"/>
        <v>2</v>
      </c>
      <c r="G653" s="1">
        <f t="shared" si="142"/>
        <v>48.940089137001216</v>
      </c>
      <c r="H653" s="1">
        <f t="shared" si="143"/>
        <v>88.04139757806473</v>
      </c>
      <c r="I653" s="1">
        <f t="shared" si="144"/>
        <v>223.62514984828442</v>
      </c>
      <c r="J653" s="3">
        <f t="shared" si="145"/>
        <v>0.010934151701831867</v>
      </c>
      <c r="K653" s="3">
        <f t="shared" si="146"/>
        <v>0.0065832975968015284</v>
      </c>
      <c r="L653" s="3">
        <f t="shared" si="147"/>
        <v>12.482852482885939</v>
      </c>
      <c r="M653" s="5">
        <f t="shared" si="148"/>
        <v>0.003483586739410029</v>
      </c>
      <c r="N653" s="4">
        <f t="shared" si="149"/>
        <v>28985183.465261146</v>
      </c>
      <c r="O653" s="7">
        <f t="shared" si="139"/>
        <v>156.53499747441697</v>
      </c>
    </row>
    <row r="654" spans="1:15" ht="12.75">
      <c r="A654">
        <v>632</v>
      </c>
      <c r="B654" s="3">
        <f t="shared" si="136"/>
        <v>60.82999999999951</v>
      </c>
      <c r="C654" s="3">
        <f t="shared" si="140"/>
        <v>154.50819999999877</v>
      </c>
      <c r="D654" s="11">
        <f t="shared" si="137"/>
        <v>129000</v>
      </c>
      <c r="E654" s="2">
        <f t="shared" si="138"/>
        <v>0.6011331437425376</v>
      </c>
      <c r="F654">
        <f t="shared" si="141"/>
        <v>2</v>
      </c>
      <c r="G654" s="1">
        <f t="shared" si="142"/>
        <v>48.86938709968431</v>
      </c>
      <c r="H654" s="1">
        <f t="shared" si="143"/>
        <v>87.95744736713786</v>
      </c>
      <c r="I654" s="1">
        <f t="shared" si="144"/>
        <v>223.41191631253017</v>
      </c>
      <c r="J654" s="3">
        <f t="shared" si="145"/>
        <v>0.010923725648101162</v>
      </c>
      <c r="K654" s="3">
        <f t="shared" si="146"/>
        <v>0.00656661354022404</v>
      </c>
      <c r="L654" s="3">
        <f t="shared" si="147"/>
        <v>12.48943578048274</v>
      </c>
      <c r="M654" s="5">
        <f t="shared" si="148"/>
        <v>0.0034854239387393693</v>
      </c>
      <c r="N654" s="4">
        <f t="shared" si="149"/>
        <v>29000469.882280923</v>
      </c>
      <c r="O654" s="7">
        <f t="shared" si="139"/>
        <v>156.85939933383713</v>
      </c>
    </row>
    <row r="655" spans="1:15" ht="12.75">
      <c r="A655">
        <v>633</v>
      </c>
      <c r="B655" s="3">
        <f t="shared" si="136"/>
        <v>60.926249999999506</v>
      </c>
      <c r="C655" s="3">
        <f t="shared" si="140"/>
        <v>154.75267499999876</v>
      </c>
      <c r="D655" s="11">
        <f t="shared" si="137"/>
        <v>129000</v>
      </c>
      <c r="E655" s="2">
        <f t="shared" si="138"/>
        <v>0.6001834863274624</v>
      </c>
      <c r="F655">
        <f t="shared" si="141"/>
        <v>2</v>
      </c>
      <c r="G655" s="1">
        <f t="shared" si="142"/>
        <v>48.798608789169926</v>
      </c>
      <c r="H655" s="1">
        <f t="shared" si="143"/>
        <v>87.87328769184955</v>
      </c>
      <c r="I655" s="1">
        <f t="shared" si="144"/>
        <v>223.19815073729788</v>
      </c>
      <c r="J655" s="3">
        <f t="shared" si="145"/>
        <v>0.01091327358030018</v>
      </c>
      <c r="K655" s="3">
        <f t="shared" si="146"/>
        <v>0.00654996658466995</v>
      </c>
      <c r="L655" s="3">
        <f t="shared" si="147"/>
        <v>12.496002394022964</v>
      </c>
      <c r="M655" s="5">
        <f t="shared" si="148"/>
        <v>0.0034872564820529204</v>
      </c>
      <c r="N655" s="4">
        <f t="shared" si="149"/>
        <v>29015717.558921322</v>
      </c>
      <c r="O655" s="7">
        <f t="shared" si="139"/>
        <v>157.1841511572029</v>
      </c>
    </row>
    <row r="656" spans="1:15" ht="12.75">
      <c r="A656">
        <v>634</v>
      </c>
      <c r="B656" s="3">
        <f t="shared" si="136"/>
        <v>61.0224999999995</v>
      </c>
      <c r="C656" s="3">
        <f t="shared" si="140"/>
        <v>154.99714999999875</v>
      </c>
      <c r="D656" s="11">
        <f t="shared" si="137"/>
        <v>129000</v>
      </c>
      <c r="E656" s="2">
        <f t="shared" si="138"/>
        <v>0.5992368246771037</v>
      </c>
      <c r="F656">
        <f t="shared" si="141"/>
        <v>2</v>
      </c>
      <c r="G656" s="1">
        <f t="shared" si="142"/>
        <v>48.72775384971513</v>
      </c>
      <c r="H656" s="1">
        <f t="shared" si="143"/>
        <v>87.78891787234264</v>
      </c>
      <c r="I656" s="1">
        <f t="shared" si="144"/>
        <v>222.9838513957503</v>
      </c>
      <c r="J656" s="3">
        <f t="shared" si="145"/>
        <v>0.01090279541399521</v>
      </c>
      <c r="K656" s="3">
        <f t="shared" si="146"/>
        <v>0.006533356503986578</v>
      </c>
      <c r="L656" s="3">
        <f t="shared" si="147"/>
        <v>12.502552360607634</v>
      </c>
      <c r="M656" s="5">
        <f t="shared" si="148"/>
        <v>0.003489084379704456</v>
      </c>
      <c r="N656" s="4">
        <f t="shared" si="149"/>
        <v>29030926.58133093</v>
      </c>
      <c r="O656" s="7">
        <f t="shared" si="139"/>
        <v>157.50925457676772</v>
      </c>
    </row>
    <row r="657" spans="1:15" ht="12.75">
      <c r="A657">
        <v>635</v>
      </c>
      <c r="B657" s="3">
        <f t="shared" si="136"/>
        <v>61.1187499999995</v>
      </c>
      <c r="C657" s="3">
        <f t="shared" si="140"/>
        <v>155.24162499999875</v>
      </c>
      <c r="D657" s="11">
        <f t="shared" si="137"/>
        <v>129000</v>
      </c>
      <c r="E657" s="2">
        <f t="shared" si="138"/>
        <v>0.5982931446382421</v>
      </c>
      <c r="F657">
        <f t="shared" si="141"/>
        <v>2</v>
      </c>
      <c r="G657" s="1">
        <f t="shared" si="142"/>
        <v>48.656821923177525</v>
      </c>
      <c r="H657" s="1">
        <f t="shared" si="143"/>
        <v>87.70433722410588</v>
      </c>
      <c r="I657" s="1">
        <f t="shared" si="144"/>
        <v>222.76901654922895</v>
      </c>
      <c r="J657" s="3">
        <f t="shared" si="145"/>
        <v>0.010892291064174548</v>
      </c>
      <c r="K657" s="3">
        <f t="shared" si="146"/>
        <v>0.006516783073100015</v>
      </c>
      <c r="L657" s="3">
        <f t="shared" si="147"/>
        <v>12.50908571711162</v>
      </c>
      <c r="M657" s="5">
        <f t="shared" si="148"/>
        <v>0.0034909076419846383</v>
      </c>
      <c r="N657" s="4">
        <f t="shared" si="149"/>
        <v>29046097.035133183</v>
      </c>
      <c r="O657" s="7">
        <f t="shared" si="139"/>
        <v>157.83471123579446</v>
      </c>
    </row>
    <row r="658" spans="1:15" ht="12.75">
      <c r="A658">
        <v>636</v>
      </c>
      <c r="B658" s="3">
        <f t="shared" si="136"/>
        <v>61.2149999999995</v>
      </c>
      <c r="C658" s="3">
        <f t="shared" si="140"/>
        <v>155.48609999999874</v>
      </c>
      <c r="D658" s="11">
        <f t="shared" si="137"/>
        <v>129000</v>
      </c>
      <c r="E658" s="2">
        <f t="shared" si="138"/>
        <v>0.5973524321466726</v>
      </c>
      <c r="F658">
        <f t="shared" si="141"/>
        <v>2</v>
      </c>
      <c r="G658" s="1">
        <f t="shared" si="142"/>
        <v>48.585812648992025</v>
      </c>
      <c r="H658" s="1">
        <f t="shared" si="143"/>
        <v>87.61954505793028</v>
      </c>
      <c r="I658" s="1">
        <f t="shared" si="144"/>
        <v>222.55364444714291</v>
      </c>
      <c r="J658" s="3">
        <f t="shared" si="145"/>
        <v>0.010881760445243051</v>
      </c>
      <c r="K658" s="3">
        <f t="shared" si="146"/>
        <v>0.006500246068003395</v>
      </c>
      <c r="L658" s="3">
        <f t="shared" si="147"/>
        <v>12.51560250018472</v>
      </c>
      <c r="M658" s="5">
        <f t="shared" si="148"/>
        <v>0.003492726279121317</v>
      </c>
      <c r="N658" s="4">
        <f t="shared" si="149"/>
        <v>29061229.005428918</v>
      </c>
      <c r="O658" s="7">
        <f t="shared" si="139"/>
        <v>158.160522788662</v>
      </c>
    </row>
    <row r="659" spans="1:15" ht="12.75">
      <c r="A659">
        <v>637</v>
      </c>
      <c r="B659" s="3">
        <f t="shared" si="136"/>
        <v>61.3112499999995</v>
      </c>
      <c r="C659" s="3">
        <f t="shared" si="140"/>
        <v>155.73057499999874</v>
      </c>
      <c r="D659" s="11">
        <f t="shared" si="137"/>
        <v>129000</v>
      </c>
      <c r="E659" s="2">
        <f t="shared" si="138"/>
        <v>0.5964146732265051</v>
      </c>
      <c r="F659">
        <f t="shared" si="141"/>
        <v>2</v>
      </c>
      <c r="G659" s="1">
        <f t="shared" si="142"/>
        <v>48.51472566414737</v>
      </c>
      <c r="H659" s="1">
        <f t="shared" si="143"/>
        <v>87.53454067986452</v>
      </c>
      <c r="I659" s="1">
        <f t="shared" si="144"/>
        <v>222.3377333268559</v>
      </c>
      <c r="J659" s="3">
        <f t="shared" si="145"/>
        <v>0.01087120347101662</v>
      </c>
      <c r="K659" s="3">
        <f t="shared" si="146"/>
        <v>0.006483745265745225</v>
      </c>
      <c r="L659" s="3">
        <f t="shared" si="147"/>
        <v>12.522102746252724</v>
      </c>
      <c r="M659" s="5">
        <f t="shared" si="148"/>
        <v>0.00349454030127983</v>
      </c>
      <c r="N659" s="4">
        <f t="shared" si="149"/>
        <v>29076322.576798826</v>
      </c>
      <c r="O659" s="7">
        <f t="shared" si="139"/>
        <v>158.48669090097312</v>
      </c>
    </row>
    <row r="660" spans="1:15" ht="12.75">
      <c r="A660">
        <v>638</v>
      </c>
      <c r="B660" s="3">
        <f t="shared" si="136"/>
        <v>61.407499999999494</v>
      </c>
      <c r="C660" s="3">
        <f t="shared" si="140"/>
        <v>155.97504999999873</v>
      </c>
      <c r="D660" s="11">
        <f t="shared" si="137"/>
        <v>129000</v>
      </c>
      <c r="E660" s="2">
        <f t="shared" si="138"/>
        <v>0.595479853989473</v>
      </c>
      <c r="F660">
        <f t="shared" si="141"/>
        <v>2</v>
      </c>
      <c r="G660" s="1">
        <f t="shared" si="142"/>
        <v>48.44356060316229</v>
      </c>
      <c r="H660" s="1">
        <f t="shared" si="143"/>
        <v>87.44932339117025</v>
      </c>
      <c r="I660" s="1">
        <f t="shared" si="144"/>
        <v>222.12128141357243</v>
      </c>
      <c r="J660" s="3">
        <f t="shared" si="145"/>
        <v>0.010860620054716623</v>
      </c>
      <c r="K660" s="3">
        <f t="shared" si="146"/>
        <v>0.006467280444417797</v>
      </c>
      <c r="L660" s="3">
        <f t="shared" si="147"/>
        <v>12.52858649151847</v>
      </c>
      <c r="M660" s="5">
        <f t="shared" si="148"/>
        <v>0.0034963497185632937</v>
      </c>
      <c r="N660" s="4">
        <f t="shared" si="149"/>
        <v>29091377.833305884</v>
      </c>
      <c r="O660" s="7">
        <f t="shared" si="139"/>
        <v>158.8132172496635</v>
      </c>
    </row>
    <row r="661" spans="1:15" ht="12.75">
      <c r="A661">
        <v>639</v>
      </c>
      <c r="B661" s="3">
        <f t="shared" si="136"/>
        <v>61.50374999999949</v>
      </c>
      <c r="C661" s="3">
        <f t="shared" si="140"/>
        <v>156.21952499999873</v>
      </c>
      <c r="D661" s="11">
        <f t="shared" si="137"/>
        <v>129000</v>
      </c>
      <c r="E661" s="2">
        <f t="shared" si="138"/>
        <v>0.594547960634247</v>
      </c>
      <c r="F661">
        <f t="shared" si="141"/>
        <v>2</v>
      </c>
      <c r="G661" s="1">
        <f t="shared" si="142"/>
        <v>48.372317098061416</v>
      </c>
      <c r="H661" s="1">
        <f t="shared" si="143"/>
        <v>87.36389248827629</v>
      </c>
      <c r="I661" s="1">
        <f t="shared" si="144"/>
        <v>221.90428692022178</v>
      </c>
      <c r="J661" s="3">
        <f t="shared" si="145"/>
        <v>0.010850010108964242</v>
      </c>
      <c r="K661" s="3">
        <f t="shared" si="146"/>
        <v>0.006450851383145654</v>
      </c>
      <c r="L661" s="3">
        <f t="shared" si="147"/>
        <v>12.535053771962888</v>
      </c>
      <c r="M661" s="5">
        <f t="shared" si="148"/>
        <v>0.0034981545410128993</v>
      </c>
      <c r="N661" s="4">
        <f t="shared" si="149"/>
        <v>29106394.85849783</v>
      </c>
      <c r="O661" s="7">
        <f t="shared" si="139"/>
        <v>159.14010352311269</v>
      </c>
    </row>
    <row r="662" spans="1:15" ht="12.75">
      <c r="A662">
        <v>640</v>
      </c>
      <c r="B662" s="3">
        <f t="shared" si="136"/>
        <v>61.59999999999949</v>
      </c>
      <c r="C662" s="3">
        <f t="shared" si="140"/>
        <v>156.46399999999872</v>
      </c>
      <c r="D662" s="11">
        <f t="shared" si="137"/>
        <v>129000</v>
      </c>
      <c r="E662" s="2">
        <f t="shared" si="138"/>
        <v>0.5936189794457559</v>
      </c>
      <c r="F662">
        <f t="shared" si="141"/>
        <v>2</v>
      </c>
      <c r="G662" s="1">
        <f t="shared" si="142"/>
        <v>48.30099477835085</v>
      </c>
      <c r="H662" s="1">
        <f t="shared" si="143"/>
        <v>87.2782472627328</v>
      </c>
      <c r="I662" s="1">
        <f t="shared" si="144"/>
        <v>221.68674804734133</v>
      </c>
      <c r="J662" s="3">
        <f t="shared" si="145"/>
        <v>0.010839373545774753</v>
      </c>
      <c r="K662" s="3">
        <f t="shared" si="146"/>
        <v>0.006434457862074134</v>
      </c>
      <c r="L662" s="3">
        <f t="shared" si="147"/>
        <v>12.541504623346034</v>
      </c>
      <c r="M662" s="5">
        <f t="shared" si="148"/>
        <v>0.0034999547786081953</v>
      </c>
      <c r="N662" s="4">
        <f t="shared" si="149"/>
        <v>29121373.735409487</v>
      </c>
      <c r="O662" s="7">
        <f t="shared" si="139"/>
        <v>159.4673514212558</v>
      </c>
    </row>
    <row r="663" spans="1:15" ht="12.75">
      <c r="A663">
        <v>641</v>
      </c>
      <c r="B663" s="3">
        <f t="shared" si="136"/>
        <v>61.69624999999949</v>
      </c>
      <c r="C663" s="3">
        <f t="shared" si="140"/>
        <v>156.7084749999987</v>
      </c>
      <c r="D663" s="11">
        <f t="shared" si="137"/>
        <v>129000</v>
      </c>
      <c r="E663" s="2">
        <f t="shared" si="138"/>
        <v>0.5926928967945145</v>
      </c>
      <c r="F663">
        <f t="shared" si="141"/>
        <v>2</v>
      </c>
      <c r="G663" s="1">
        <f t="shared" si="142"/>
        <v>48.22959327099354</v>
      </c>
      <c r="H663" s="1">
        <f t="shared" si="143"/>
        <v>87.19238700116462</v>
      </c>
      <c r="I663" s="1">
        <f t="shared" si="144"/>
        <v>221.46866298295814</v>
      </c>
      <c r="J663" s="3">
        <f t="shared" si="145"/>
        <v>0.010828710276551738</v>
      </c>
      <c r="K663" s="3">
        <f t="shared" si="146"/>
        <v>0.006418099662357978</v>
      </c>
      <c r="L663" s="3">
        <f t="shared" si="147"/>
        <v>12.547939081208108</v>
      </c>
      <c r="M663" s="5">
        <f t="shared" si="148"/>
        <v>0.003501750441267379</v>
      </c>
      <c r="N663" s="4">
        <f t="shared" si="149"/>
        <v>29136314.546565227</v>
      </c>
      <c r="O663" s="7">
        <f t="shared" si="139"/>
        <v>159.7949626556969</v>
      </c>
    </row>
    <row r="664" spans="1:15" ht="12.75">
      <c r="A664">
        <v>642</v>
      </c>
      <c r="B664" s="3">
        <f aca="true" t="shared" si="150" ref="B664:B727">B663+deltaR</f>
        <v>61.792499999999485</v>
      </c>
      <c r="C664" s="3">
        <f t="shared" si="140"/>
        <v>156.9529499999987</v>
      </c>
      <c r="D664" s="11">
        <f aca="true" t="shared" si="151" ref="D664:D727">IF(B664&lt;rib,C$7*PI()*(C664/100)^2,curr)</f>
        <v>129000</v>
      </c>
      <c r="E664" s="2">
        <f aca="true" t="shared" si="152" ref="E664:E727">4*PI()*0.0000001*Nturn*D664/2/PI()/(B664*2.54/100)</f>
        <v>0.5917696991359561</v>
      </c>
      <c r="F664">
        <f t="shared" si="141"/>
        <v>2</v>
      </c>
      <c r="G664" s="1">
        <f t="shared" si="142"/>
        <v>48.15811220038418</v>
      </c>
      <c r="H664" s="1">
        <f t="shared" si="143"/>
        <v>87.10631098522398</v>
      </c>
      <c r="I664" s="1">
        <f t="shared" si="144"/>
        <v>221.25002990246892</v>
      </c>
      <c r="J664" s="3">
        <f t="shared" si="145"/>
        <v>0.010818020212081218</v>
      </c>
      <c r="K664" s="3">
        <f t="shared" si="146"/>
        <v>0.006401776566149995</v>
      </c>
      <c r="L664" s="3">
        <f t="shared" si="147"/>
        <v>12.554357180870467</v>
      </c>
      <c r="M664" s="5">
        <f t="shared" si="148"/>
        <v>0.0035035415388475722</v>
      </c>
      <c r="N664" s="4">
        <f t="shared" si="149"/>
        <v>29151217.373981226</v>
      </c>
      <c r="O664" s="7">
        <f t="shared" si="139"/>
        <v>160.12293894982378</v>
      </c>
    </row>
    <row r="665" spans="1:15" ht="12.75">
      <c r="A665">
        <v>643</v>
      </c>
      <c r="B665" s="3">
        <f t="shared" si="150"/>
        <v>61.88874999999948</v>
      </c>
      <c r="C665" s="3">
        <f t="shared" si="140"/>
        <v>157.1974249999987</v>
      </c>
      <c r="D665" s="11">
        <f t="shared" si="151"/>
        <v>129000</v>
      </c>
      <c r="E665" s="2">
        <f t="shared" si="152"/>
        <v>0.5908493730097727</v>
      </c>
      <c r="F665">
        <f t="shared" si="141"/>
        <v>2</v>
      </c>
      <c r="G665" s="1">
        <f t="shared" si="142"/>
        <v>48.086551188323874</v>
      </c>
      <c r="H665" s="1">
        <f t="shared" si="143"/>
        <v>87.02001849154266</v>
      </c>
      <c r="I665" s="1">
        <f t="shared" si="144"/>
        <v>221.03084696851835</v>
      </c>
      <c r="J665" s="3">
        <f t="shared" si="145"/>
        <v>0.010807303262525705</v>
      </c>
      <c r="K665" s="3">
        <f t="shared" si="146"/>
        <v>0.006385488356589784</v>
      </c>
      <c r="L665" s="3">
        <f t="shared" si="147"/>
        <v>12.560758957436617</v>
      </c>
      <c r="M665" s="5">
        <f t="shared" si="148"/>
        <v>0.0035053280811451026</v>
      </c>
      <c r="N665" s="4">
        <f t="shared" si="149"/>
        <v>29166082.299167827</v>
      </c>
      <c r="O665" s="7">
        <f aca="true" t="shared" si="153" ref="O665:O728">IF(B665&lt;rib,0,O664+SQRT((C665-C664)^2+(I665-I664)^2))</f>
        <v>160.45128203892446</v>
      </c>
    </row>
    <row r="666" spans="1:15" ht="12.75">
      <c r="A666">
        <v>644</v>
      </c>
      <c r="B666" s="3">
        <f t="shared" si="150"/>
        <v>61.98499999999948</v>
      </c>
      <c r="C666" s="3">
        <f t="shared" si="140"/>
        <v>157.4418999999987</v>
      </c>
      <c r="D666" s="11">
        <f t="shared" si="151"/>
        <v>129000</v>
      </c>
      <c r="E666" s="2">
        <f t="shared" si="152"/>
        <v>0.5899319050392606</v>
      </c>
      <c r="F666">
        <f t="shared" si="141"/>
        <v>2</v>
      </c>
      <c r="G666" s="1">
        <f t="shared" si="142"/>
        <v>48.014909853994546</v>
      </c>
      <c r="H666" s="1">
        <f t="shared" si="143"/>
        <v>86.93350879168368</v>
      </c>
      <c r="I666" s="1">
        <f t="shared" si="144"/>
        <v>220.81111233087654</v>
      </c>
      <c r="J666" s="3">
        <f t="shared" si="145"/>
        <v>0.010796559337418209</v>
      </c>
      <c r="K666" s="3">
        <f t="shared" si="146"/>
        <v>0.006369234817792542</v>
      </c>
      <c r="L666" s="3">
        <f t="shared" si="147"/>
        <v>12.567144445793208</v>
      </c>
      <c r="M666" s="5">
        <f t="shared" si="148"/>
        <v>0.0035071100778957787</v>
      </c>
      <c r="N666" s="4">
        <f t="shared" si="149"/>
        <v>29180909.403131828</v>
      </c>
      <c r="O666" s="7">
        <f t="shared" si="153"/>
        <v>160.77999367030458</v>
      </c>
    </row>
    <row r="667" spans="1:15" ht="12.75">
      <c r="A667">
        <v>645</v>
      </c>
      <c r="B667" s="3">
        <f t="shared" si="150"/>
        <v>62.08124999999948</v>
      </c>
      <c r="C667" s="3">
        <f t="shared" si="140"/>
        <v>157.6863749999987</v>
      </c>
      <c r="D667" s="11">
        <f t="shared" si="151"/>
        <v>129000</v>
      </c>
      <c r="E667" s="2">
        <f t="shared" si="152"/>
        <v>0.5890172819306726</v>
      </c>
      <c r="F667">
        <f t="shared" si="141"/>
        <v>2</v>
      </c>
      <c r="G667" s="1">
        <f t="shared" si="142"/>
        <v>47.94318781393292</v>
      </c>
      <c r="H667" s="1">
        <f t="shared" si="143"/>
        <v>86.84678115209233</v>
      </c>
      <c r="I667" s="1">
        <f t="shared" si="144"/>
        <v>220.59082412631452</v>
      </c>
      <c r="J667" s="3">
        <f t="shared" si="145"/>
        <v>0.010785788345656149</v>
      </c>
      <c r="K667" s="3">
        <f t="shared" si="146"/>
        <v>0.00635301573483791</v>
      </c>
      <c r="L667" s="3">
        <f t="shared" si="147"/>
        <v>12.573513680611</v>
      </c>
      <c r="M667" s="5">
        <f t="shared" si="148"/>
        <v>0.003508887538775163</v>
      </c>
      <c r="N667" s="4">
        <f t="shared" si="149"/>
        <v>29195698.76637874</v>
      </c>
      <c r="O667" s="7">
        <f t="shared" si="153"/>
        <v>161.10907560340658</v>
      </c>
    </row>
    <row r="668" spans="1:15" ht="12.75">
      <c r="A668">
        <v>646</v>
      </c>
      <c r="B668" s="3">
        <f t="shared" si="150"/>
        <v>62.177499999999476</v>
      </c>
      <c r="C668" s="3">
        <f t="shared" si="140"/>
        <v>157.93084999999869</v>
      </c>
      <c r="D668" s="11">
        <f t="shared" si="151"/>
        <v>129000</v>
      </c>
      <c r="E668" s="2">
        <f t="shared" si="152"/>
        <v>0.5881054904725757</v>
      </c>
      <c r="F668">
        <f t="shared" si="141"/>
        <v>2</v>
      </c>
      <c r="G668" s="1">
        <f t="shared" si="142"/>
        <v>47.87138468200419</v>
      </c>
      <c r="H668" s="1">
        <f t="shared" si="143"/>
        <v>86.75983483404634</v>
      </c>
      <c r="I668" s="1">
        <f t="shared" si="144"/>
        <v>220.36998047847771</v>
      </c>
      <c r="J668" s="3">
        <f t="shared" si="145"/>
        <v>0.010774990195495167</v>
      </c>
      <c r="K668" s="3">
        <f t="shared" si="146"/>
        <v>0.006336830893758879</v>
      </c>
      <c r="L668" s="3">
        <f t="shared" si="147"/>
        <v>12.579866696345839</v>
      </c>
      <c r="M668" s="5">
        <f t="shared" si="148"/>
        <v>0.003510660473398839</v>
      </c>
      <c r="N668" s="4">
        <f t="shared" si="149"/>
        <v>29210450.468915038</v>
      </c>
      <c r="O668" s="7">
        <f t="shared" si="153"/>
        <v>161.4385296099308</v>
      </c>
    </row>
    <row r="669" spans="1:15" ht="12.75">
      <c r="A669">
        <v>647</v>
      </c>
      <c r="B669" s="3">
        <f t="shared" si="150"/>
        <v>62.273749999999474</v>
      </c>
      <c r="C669" s="3">
        <f t="shared" si="140"/>
        <v>158.17532499999868</v>
      </c>
      <c r="D669" s="11">
        <f t="shared" si="151"/>
        <v>129000</v>
      </c>
      <c r="E669" s="2">
        <f t="shared" si="152"/>
        <v>0.5871965175352146</v>
      </c>
      <c r="F669">
        <f t="shared" si="141"/>
        <v>2</v>
      </c>
      <c r="G669" s="1">
        <f t="shared" si="142"/>
        <v>47.79950006937541</v>
      </c>
      <c r="H669" s="1">
        <f t="shared" si="143"/>
        <v>86.67266909360578</v>
      </c>
      <c r="I669" s="1">
        <f t="shared" si="144"/>
        <v>220.14857949775867</v>
      </c>
      <c r="J669" s="3">
        <f t="shared" si="145"/>
        <v>0.01076416479454291</v>
      </c>
      <c r="K669" s="3">
        <f t="shared" si="146"/>
        <v>0.006320680081530756</v>
      </c>
      <c r="L669" s="3">
        <f t="shared" si="147"/>
        <v>12.586203527239597</v>
      </c>
      <c r="M669" s="5">
        <f t="shared" si="148"/>
        <v>0.0035124288913226786</v>
      </c>
      <c r="N669" s="4">
        <f t="shared" si="149"/>
        <v>29225164.590250347</v>
      </c>
      <c r="O669" s="7">
        <f t="shared" si="153"/>
        <v>161.76835747395742</v>
      </c>
    </row>
    <row r="670" spans="1:15" ht="12.75">
      <c r="A670">
        <v>648</v>
      </c>
      <c r="B670" s="3">
        <f t="shared" si="150"/>
        <v>62.36999999999947</v>
      </c>
      <c r="C670" s="3">
        <f t="shared" si="140"/>
        <v>158.41979999999867</v>
      </c>
      <c r="D670" s="11">
        <f t="shared" si="151"/>
        <v>129000</v>
      </c>
      <c r="E670" s="2">
        <f t="shared" si="152"/>
        <v>0.5862903500698825</v>
      </c>
      <c r="F670">
        <f t="shared" si="141"/>
        <v>2</v>
      </c>
      <c r="G670" s="1">
        <f t="shared" si="142"/>
        <v>47.72753358448855</v>
      </c>
      <c r="H670" s="1">
        <f t="shared" si="143"/>
        <v>86.58528318156219</v>
      </c>
      <c r="I670" s="1">
        <f t="shared" si="144"/>
        <v>219.92661928116797</v>
      </c>
      <c r="J670" s="3">
        <f t="shared" si="145"/>
        <v>0.010753312049752708</v>
      </c>
      <c r="K670" s="3">
        <f t="shared" si="146"/>
        <v>0.006304563086060201</v>
      </c>
      <c r="L670" s="3">
        <f t="shared" si="147"/>
        <v>12.592524207321128</v>
      </c>
      <c r="M670" s="5">
        <f t="shared" si="148"/>
        <v>0.0035141928020431057</v>
      </c>
      <c r="N670" s="4">
        <f t="shared" si="149"/>
        <v>29239841.209399663</v>
      </c>
      <c r="O670" s="7">
        <f t="shared" si="153"/>
        <v>162.0985609920701</v>
      </c>
    </row>
    <row r="671" spans="1:15" ht="12.75">
      <c r="A671">
        <v>649</v>
      </c>
      <c r="B671" s="3">
        <f t="shared" si="150"/>
        <v>62.46624999999947</v>
      </c>
      <c r="C671" s="3">
        <f t="shared" si="140"/>
        <v>158.66427499999867</v>
      </c>
      <c r="D671" s="11">
        <f t="shared" si="151"/>
        <v>129000</v>
      </c>
      <c r="E671" s="2">
        <f t="shared" si="152"/>
        <v>0.5853869751082956</v>
      </c>
      <c r="F671">
        <f t="shared" si="141"/>
        <v>2</v>
      </c>
      <c r="G671" s="1">
        <f t="shared" si="142"/>
        <v>47.65548483303305</v>
      </c>
      <c r="H671" s="1">
        <f t="shared" si="143"/>
        <v>86.49767634338689</v>
      </c>
      <c r="I671" s="1">
        <f t="shared" si="144"/>
        <v>219.70409791220268</v>
      </c>
      <c r="J671" s="3">
        <f t="shared" si="145"/>
        <v>0.01074243186741715</v>
      </c>
      <c r="K671" s="3">
        <f t="shared" si="146"/>
        <v>0.006288479696174285</v>
      </c>
      <c r="L671" s="3">
        <f t="shared" si="147"/>
        <v>12.598828770407188</v>
      </c>
      <c r="M671" s="5">
        <f t="shared" si="148"/>
        <v>0.0035159522149973547</v>
      </c>
      <c r="N671" s="4">
        <f t="shared" si="149"/>
        <v>29254480.40488549</v>
      </c>
      <c r="O671" s="7">
        <f t="shared" si="153"/>
        <v>162.4291419734819</v>
      </c>
    </row>
    <row r="672" spans="1:15" ht="12.75">
      <c r="A672">
        <v>650</v>
      </c>
      <c r="B672" s="3">
        <f t="shared" si="150"/>
        <v>62.56249999999947</v>
      </c>
      <c r="C672" s="3">
        <f t="shared" si="140"/>
        <v>158.90874999999866</v>
      </c>
      <c r="D672" s="11">
        <f t="shared" si="151"/>
        <v>129000</v>
      </c>
      <c r="E672" s="2">
        <f t="shared" si="152"/>
        <v>0.5844863797619751</v>
      </c>
      <c r="F672">
        <f t="shared" si="141"/>
        <v>2</v>
      </c>
      <c r="G672" s="1">
        <f t="shared" si="142"/>
        <v>47.583353417918225</v>
      </c>
      <c r="H672" s="1">
        <f t="shared" si="143"/>
        <v>86.40984781917888</v>
      </c>
      <c r="I672" s="1">
        <f t="shared" si="144"/>
        <v>219.48101346071437</v>
      </c>
      <c r="J672" s="3">
        <f t="shared" si="145"/>
        <v>0.010731524153161628</v>
      </c>
      <c r="K672" s="3">
        <f t="shared" si="146"/>
        <v>0.006272429701609636</v>
      </c>
      <c r="L672" s="3">
        <f t="shared" si="147"/>
        <v>12.605117250103362</v>
      </c>
      <c r="M672" s="5">
        <f t="shared" si="148"/>
        <v>0.0035177071395637288</v>
      </c>
      <c r="N672" s="4">
        <f t="shared" si="149"/>
        <v>29269082.254740003</v>
      </c>
      <c r="O672" s="7">
        <f t="shared" si="153"/>
        <v>162.7601022401618</v>
      </c>
    </row>
    <row r="673" spans="1:15" ht="12.75">
      <c r="A673">
        <v>651</v>
      </c>
      <c r="B673" s="3">
        <f t="shared" si="150"/>
        <v>62.658749999999465</v>
      </c>
      <c r="C673" s="3">
        <f aca="true" t="shared" si="154" ref="C673:C736">2.54*B673</f>
        <v>159.15322499999866</v>
      </c>
      <c r="D673" s="11">
        <f t="shared" si="151"/>
        <v>129000</v>
      </c>
      <c r="E673" s="2">
        <f t="shared" si="152"/>
        <v>0.5835885512216342</v>
      </c>
      <c r="F673">
        <f aca="true" t="shared" si="155" ref="F673:F736">IF(B673&lt;rclb1,0,IF(B673&lt;_reb1,1,2))</f>
        <v>2</v>
      </c>
      <c r="G673" s="1">
        <f aca="true" t="shared" si="156" ref="G673:G736">180/PI()*IF(F673=0,0,IF(F673=1,ASIN((B673-rclb1)/_rad1),PI()/2-ASIN((B673-rclb2)/_rad2)))</f>
        <v>47.511138939245235</v>
      </c>
      <c r="H673" s="1">
        <f aca="true" t="shared" si="157" ref="H673:H736">MIN(hh,IF(F673=0,hh,IF(F673=1,_rad1*COS(G673*PI()/180)+zclb1,_rad2*SIN(G673*PI()/180)+zclb2)))</f>
        <v>86.32179684361195</v>
      </c>
      <c r="I673" s="1">
        <f aca="true" t="shared" si="158" ref="I673:I736">H673*2.54</f>
        <v>219.25736398277436</v>
      </c>
      <c r="J673" s="3">
        <f aca="true" t="shared" si="159" ref="J673:J736">2*deltaR*2.54/100*I673/100</f>
        <v>0.010720588811937753</v>
      </c>
      <c r="K673" s="3">
        <f aca="true" t="shared" si="160" ref="K673:K736">E673*J673</f>
        <v>0.006256412893001614</v>
      </c>
      <c r="L673" s="3">
        <f aca="true" t="shared" si="161" ref="L673:L736">L672+K672</f>
        <v>12.611389679804972</v>
      </c>
      <c r="M673" s="5">
        <f aca="true" t="shared" si="162" ref="M673:M736">Nturn*L673/curr</f>
        <v>0.003519457585061853</v>
      </c>
      <c r="N673" s="4">
        <f aca="true" t="shared" si="163" ref="N673:N736">1/2*M673*curr^2</f>
        <v>29283646.836507145</v>
      </c>
      <c r="O673" s="7">
        <f t="shared" si="153"/>
        <v>163.09144362696375</v>
      </c>
    </row>
    <row r="674" spans="1:15" ht="12.75">
      <c r="A674">
        <v>652</v>
      </c>
      <c r="B674" s="3">
        <f t="shared" si="150"/>
        <v>62.75499999999946</v>
      </c>
      <c r="C674" s="3">
        <f t="shared" si="154"/>
        <v>159.39769999999865</v>
      </c>
      <c r="D674" s="11">
        <f t="shared" si="151"/>
        <v>129000</v>
      </c>
      <c r="E674" s="2">
        <f t="shared" si="152"/>
        <v>0.5826934767565705</v>
      </c>
      <c r="F674">
        <f t="shared" si="155"/>
        <v>2</v>
      </c>
      <c r="G674" s="1">
        <f t="shared" si="156"/>
        <v>47.438840994278635</v>
      </c>
      <c r="H674" s="1">
        <f t="shared" si="157"/>
        <v>86.23352264588117</v>
      </c>
      <c r="I674" s="1">
        <f t="shared" si="158"/>
        <v>219.03314752053817</v>
      </c>
      <c r="J674" s="3">
        <f t="shared" si="159"/>
        <v>0.010709625748016713</v>
      </c>
      <c r="K674" s="3">
        <f t="shared" si="160"/>
        <v>0.006240429061873545</v>
      </c>
      <c r="L674" s="3">
        <f t="shared" si="161"/>
        <v>12.617646092697974</v>
      </c>
      <c r="M674" s="5">
        <f t="shared" si="162"/>
        <v>0.0035212035607529234</v>
      </c>
      <c r="N674" s="4">
        <f t="shared" si="163"/>
        <v>29298174.227244698</v>
      </c>
      <c r="O674" s="7">
        <f t="shared" si="153"/>
        <v>163.42316798175656</v>
      </c>
    </row>
    <row r="675" spans="1:15" ht="12.75">
      <c r="A675">
        <v>653</v>
      </c>
      <c r="B675" s="3">
        <f t="shared" si="150"/>
        <v>62.85124999999946</v>
      </c>
      <c r="C675" s="3">
        <f t="shared" si="154"/>
        <v>159.64217499999864</v>
      </c>
      <c r="D675" s="11">
        <f t="shared" si="151"/>
        <v>129000</v>
      </c>
      <c r="E675" s="2">
        <f t="shared" si="152"/>
        <v>0.5818011437140642</v>
      </c>
      <c r="F675">
        <f t="shared" si="155"/>
        <v>2</v>
      </c>
      <c r="G675" s="1">
        <f t="shared" si="156"/>
        <v>47.36645917741761</v>
      </c>
      <c r="H675" s="1">
        <f t="shared" si="157"/>
        <v>86.14502444964856</v>
      </c>
      <c r="I675" s="1">
        <f t="shared" si="158"/>
        <v>218.80836210210734</v>
      </c>
      <c r="J675" s="3">
        <f t="shared" si="159"/>
        <v>0.010698634864982537</v>
      </c>
      <c r="K675" s="3">
        <f t="shared" si="160"/>
        <v>0.006224478000626003</v>
      </c>
      <c r="L675" s="3">
        <f t="shared" si="161"/>
        <v>12.623886521759848</v>
      </c>
      <c r="M675" s="5">
        <f t="shared" si="162"/>
        <v>0.0035229450758399576</v>
      </c>
      <c r="N675" s="4">
        <f t="shared" si="163"/>
        <v>29312664.503526367</v>
      </c>
      <c r="O675" s="7">
        <f t="shared" si="153"/>
        <v>163.7552771655563</v>
      </c>
    </row>
    <row r="676" spans="1:15" ht="12.75">
      <c r="A676">
        <v>654</v>
      </c>
      <c r="B676" s="3">
        <f t="shared" si="150"/>
        <v>62.94749999999946</v>
      </c>
      <c r="C676" s="3">
        <f t="shared" si="154"/>
        <v>159.88664999999864</v>
      </c>
      <c r="D676" s="11">
        <f t="shared" si="151"/>
        <v>129000</v>
      </c>
      <c r="E676" s="2">
        <f t="shared" si="152"/>
        <v>0.5809115395187827</v>
      </c>
      <c r="F676">
        <f t="shared" si="155"/>
        <v>2</v>
      </c>
      <c r="G676" s="1">
        <f t="shared" si="156"/>
        <v>47.29399308016687</v>
      </c>
      <c r="H676" s="1">
        <f t="shared" si="157"/>
        <v>86.05630147298825</v>
      </c>
      <c r="I676" s="1">
        <f t="shared" si="158"/>
        <v>218.58300574139017</v>
      </c>
      <c r="J676" s="3">
        <f t="shared" si="159"/>
        <v>0.010687616065725271</v>
      </c>
      <c r="K676" s="3">
        <f t="shared" si="160"/>
        <v>0.006208559502526143</v>
      </c>
      <c r="L676" s="3">
        <f t="shared" si="161"/>
        <v>12.630110999760474</v>
      </c>
      <c r="M676" s="5">
        <f t="shared" si="162"/>
        <v>0.003524682139468039</v>
      </c>
      <c r="N676" s="4">
        <f t="shared" si="163"/>
        <v>29327117.74144382</v>
      </c>
      <c r="O676" s="7">
        <f t="shared" si="153"/>
        <v>164.0877730526597</v>
      </c>
    </row>
    <row r="677" spans="1:15" ht="12.75">
      <c r="A677">
        <v>655</v>
      </c>
      <c r="B677" s="3">
        <f t="shared" si="150"/>
        <v>63.043749999999456</v>
      </c>
      <c r="C677" s="3">
        <f t="shared" si="154"/>
        <v>160.13112499999863</v>
      </c>
      <c r="D677" s="11">
        <f t="shared" si="151"/>
        <v>129000</v>
      </c>
      <c r="E677" s="2">
        <f t="shared" si="152"/>
        <v>0.5800246516721892</v>
      </c>
      <c r="F677">
        <f t="shared" si="155"/>
        <v>2</v>
      </c>
      <c r="G677" s="1">
        <f t="shared" si="156"/>
        <v>47.22144229110714</v>
      </c>
      <c r="H677" s="1">
        <f t="shared" si="157"/>
        <v>85.96735292833085</v>
      </c>
      <c r="I677" s="1">
        <f t="shared" si="158"/>
        <v>218.35707643796036</v>
      </c>
      <c r="J677" s="3">
        <f t="shared" si="159"/>
        <v>0.010676569252434072</v>
      </c>
      <c r="K677" s="3">
        <f t="shared" si="160"/>
        <v>0.006192673361697078</v>
      </c>
      <c r="L677" s="3">
        <f t="shared" si="161"/>
        <v>12.636319559263</v>
      </c>
      <c r="M677" s="5">
        <f t="shared" si="162"/>
        <v>0.0035264147607245583</v>
      </c>
      <c r="N677" s="4">
        <f t="shared" si="163"/>
        <v>29341534.01660869</v>
      </c>
      <c r="O677" s="7">
        <f t="shared" si="153"/>
        <v>164.42065753077978</v>
      </c>
    </row>
    <row r="678" spans="1:15" ht="12.75">
      <c r="A678">
        <v>656</v>
      </c>
      <c r="B678" s="3">
        <f t="shared" si="150"/>
        <v>63.13999999999945</v>
      </c>
      <c r="C678" s="3">
        <f t="shared" si="154"/>
        <v>160.37559999999863</v>
      </c>
      <c r="D678" s="11">
        <f t="shared" si="151"/>
        <v>129000</v>
      </c>
      <c r="E678" s="2">
        <f t="shared" si="152"/>
        <v>0.5791404677519573</v>
      </c>
      <c r="F678">
        <f t="shared" si="155"/>
        <v>2</v>
      </c>
      <c r="G678" s="1">
        <f t="shared" si="156"/>
        <v>47.148806395865144</v>
      </c>
      <c r="H678" s="1">
        <f t="shared" si="157"/>
        <v>85.87817802240693</v>
      </c>
      <c r="I678" s="1">
        <f t="shared" si="158"/>
        <v>218.1305721769136</v>
      </c>
      <c r="J678" s="3">
        <f t="shared" si="159"/>
        <v>0.01066549432659019</v>
      </c>
      <c r="K678" s="3">
        <f t="shared" si="160"/>
        <v>0.006176819373107289</v>
      </c>
      <c r="L678" s="3">
        <f t="shared" si="161"/>
        <v>12.642512232624698</v>
      </c>
      <c r="M678" s="5">
        <f t="shared" si="162"/>
        <v>0.0035281429486394506</v>
      </c>
      <c r="N678" s="4">
        <f t="shared" si="163"/>
        <v>29355913.40415455</v>
      </c>
      <c r="O678" s="7">
        <f t="shared" si="153"/>
        <v>164.7539325011831</v>
      </c>
    </row>
    <row r="679" spans="1:15" ht="12.75">
      <c r="A679">
        <v>657</v>
      </c>
      <c r="B679" s="3">
        <f t="shared" si="150"/>
        <v>63.23624999999945</v>
      </c>
      <c r="C679" s="3">
        <f t="shared" si="154"/>
        <v>160.62007499999862</v>
      </c>
      <c r="D679" s="11">
        <f t="shared" si="151"/>
        <v>129000</v>
      </c>
      <c r="E679" s="2">
        <f t="shared" si="152"/>
        <v>0.5782589754113912</v>
      </c>
      <c r="F679">
        <f t="shared" si="155"/>
        <v>2</v>
      </c>
      <c r="G679" s="1">
        <f t="shared" si="156"/>
        <v>47.07608497708345</v>
      </c>
      <c r="H679" s="1">
        <f t="shared" si="157"/>
        <v>85.78877595619008</v>
      </c>
      <c r="I679" s="1">
        <f t="shared" si="158"/>
        <v>217.90349092872282</v>
      </c>
      <c r="J679" s="3">
        <f t="shared" si="159"/>
        <v>0.010654391188959902</v>
      </c>
      <c r="K679" s="3">
        <f t="shared" si="160"/>
        <v>0.006160997332560107</v>
      </c>
      <c r="L679" s="3">
        <f t="shared" si="161"/>
        <v>12.648689051997806</v>
      </c>
      <c r="M679" s="5">
        <f t="shared" si="162"/>
        <v>0.0035298667121854343</v>
      </c>
      <c r="N679" s="4">
        <f t="shared" si="163"/>
        <v>29370255.978738908</v>
      </c>
      <c r="O679" s="7">
        <f t="shared" si="153"/>
        <v>165.08759987882868</v>
      </c>
    </row>
    <row r="680" spans="1:15" ht="12.75">
      <c r="A680">
        <v>658</v>
      </c>
      <c r="B680" s="3">
        <f t="shared" si="150"/>
        <v>63.33249999999945</v>
      </c>
      <c r="C680" s="3">
        <f t="shared" si="154"/>
        <v>160.86454999999862</v>
      </c>
      <c r="D680" s="11">
        <f t="shared" si="151"/>
        <v>129000</v>
      </c>
      <c r="E680" s="2">
        <f t="shared" si="152"/>
        <v>0.577380162378851</v>
      </c>
      <c r="F680">
        <f t="shared" si="155"/>
        <v>2</v>
      </c>
      <c r="G680" s="1">
        <f t="shared" si="156"/>
        <v>47.003277614389674</v>
      </c>
      <c r="H680" s="1">
        <f t="shared" si="157"/>
        <v>85.69914592483906</v>
      </c>
      <c r="I680" s="1">
        <f t="shared" si="158"/>
        <v>217.6758306490912</v>
      </c>
      <c r="J680" s="3">
        <f t="shared" si="159"/>
        <v>0.010643259739587314</v>
      </c>
      <c r="K680" s="3">
        <f t="shared" si="160"/>
        <v>0.006145207036683211</v>
      </c>
      <c r="L680" s="3">
        <f t="shared" si="161"/>
        <v>12.654850049330367</v>
      </c>
      <c r="M680" s="5">
        <f t="shared" si="162"/>
        <v>0.003531586060278242</v>
      </c>
      <c r="N680" s="4">
        <f t="shared" si="163"/>
        <v>29384561.81454511</v>
      </c>
      <c r="O680" s="7">
        <f t="shared" si="153"/>
        <v>165.42166159250885</v>
      </c>
    </row>
    <row r="681" spans="1:15" ht="12.75">
      <c r="A681">
        <v>659</v>
      </c>
      <c r="B681" s="3">
        <f t="shared" si="150"/>
        <v>63.42874999999945</v>
      </c>
      <c r="C681" s="3">
        <f t="shared" si="154"/>
        <v>161.1090249999986</v>
      </c>
      <c r="D681" s="11">
        <f t="shared" si="151"/>
        <v>129000</v>
      </c>
      <c r="E681" s="2">
        <f t="shared" si="152"/>
        <v>0.5765040164571835</v>
      </c>
      <c r="F681">
        <f t="shared" si="155"/>
        <v>2</v>
      </c>
      <c r="G681" s="1">
        <f t="shared" si="156"/>
        <v>46.93038388436538</v>
      </c>
      <c r="H681" s="1">
        <f t="shared" si="157"/>
        <v>85.60928711763904</v>
      </c>
      <c r="I681" s="1">
        <f t="shared" si="158"/>
        <v>217.44758927880318</v>
      </c>
      <c r="J681" s="3">
        <f t="shared" si="159"/>
        <v>0.01063209987778708</v>
      </c>
      <c r="K681" s="3">
        <f t="shared" si="160"/>
        <v>0.006129448282918182</v>
      </c>
      <c r="L681" s="3">
        <f t="shared" si="161"/>
        <v>12.66099525636705</v>
      </c>
      <c r="M681" s="5">
        <f t="shared" si="162"/>
        <v>0.003533301001776851</v>
      </c>
      <c r="N681" s="4">
        <f t="shared" si="163"/>
        <v>29398830.98528429</v>
      </c>
      <c r="O681" s="7">
        <f t="shared" si="153"/>
        <v>165.75611958499215</v>
      </c>
    </row>
    <row r="682" spans="1:15" ht="12.75">
      <c r="A682">
        <v>660</v>
      </c>
      <c r="B682" s="3">
        <f t="shared" si="150"/>
        <v>63.524999999999444</v>
      </c>
      <c r="C682" s="3">
        <f t="shared" si="154"/>
        <v>161.3534999999986</v>
      </c>
      <c r="D682" s="11">
        <f t="shared" si="151"/>
        <v>129000</v>
      </c>
      <c r="E682" s="2">
        <f t="shared" si="152"/>
        <v>0.5756305255231575</v>
      </c>
      <c r="F682">
        <f t="shared" si="155"/>
        <v>2</v>
      </c>
      <c r="G682" s="1">
        <f t="shared" si="156"/>
        <v>46.857403360514645</v>
      </c>
      <c r="H682" s="1">
        <f t="shared" si="157"/>
        <v>85.51919871794246</v>
      </c>
      <c r="I682" s="1">
        <f t="shared" si="158"/>
        <v>217.21876474357384</v>
      </c>
      <c r="J682" s="3">
        <f t="shared" si="159"/>
        <v>0.010620911502137042</v>
      </c>
      <c r="K682" s="3">
        <f t="shared" si="160"/>
        <v>0.006113720869510094</v>
      </c>
      <c r="L682" s="3">
        <f t="shared" si="161"/>
        <v>12.667124704649968</v>
      </c>
      <c r="M682" s="5">
        <f t="shared" si="162"/>
        <v>0.003535011545483712</v>
      </c>
      <c r="N682" s="4">
        <f t="shared" si="163"/>
        <v>29413063.564197224</v>
      </c>
      <c r="O682" s="7">
        <f t="shared" si="153"/>
        <v>166.09097581316763</v>
      </c>
    </row>
    <row r="683" spans="1:15" ht="12.75">
      <c r="A683">
        <v>661</v>
      </c>
      <c r="B683" s="3">
        <f t="shared" si="150"/>
        <v>63.62124999999944</v>
      </c>
      <c r="C683" s="3">
        <f t="shared" si="154"/>
        <v>161.5979749999986</v>
      </c>
      <c r="D683" s="11">
        <f t="shared" si="151"/>
        <v>129000</v>
      </c>
      <c r="E683" s="2">
        <f t="shared" si="152"/>
        <v>0.5747596775269047</v>
      </c>
      <c r="F683">
        <f t="shared" si="155"/>
        <v>2</v>
      </c>
      <c r="G683" s="1">
        <f t="shared" si="156"/>
        <v>46.78433561323199</v>
      </c>
      <c r="H683" s="1">
        <f t="shared" si="157"/>
        <v>85.4288799031086</v>
      </c>
      <c r="I683" s="1">
        <f t="shared" si="158"/>
        <v>216.98935495389583</v>
      </c>
      <c r="J683" s="3">
        <f t="shared" si="159"/>
        <v>0.010609694510470735</v>
      </c>
      <c r="K683" s="3">
        <f t="shared" si="160"/>
        <v>0.00609802459549713</v>
      </c>
      <c r="L683" s="3">
        <f t="shared" si="161"/>
        <v>12.673238425519479</v>
      </c>
      <c r="M683" s="5">
        <f t="shared" si="162"/>
        <v>0.003536717700144971</v>
      </c>
      <c r="N683" s="4">
        <f t="shared" si="163"/>
        <v>29427259.62405623</v>
      </c>
      <c r="O683" s="7">
        <f t="shared" si="153"/>
        <v>166.42623224819178</v>
      </c>
    </row>
    <row r="684" spans="1:15" ht="12.75">
      <c r="A684">
        <v>662</v>
      </c>
      <c r="B684" s="3">
        <f t="shared" si="150"/>
        <v>63.71749999999944</v>
      </c>
      <c r="C684" s="3">
        <f t="shared" si="154"/>
        <v>161.8424499999986</v>
      </c>
      <c r="D684" s="11">
        <f t="shared" si="151"/>
        <v>129000</v>
      </c>
      <c r="E684" s="2">
        <f t="shared" si="152"/>
        <v>0.5738914604913655</v>
      </c>
      <c r="F684">
        <f t="shared" si="155"/>
        <v>2</v>
      </c>
      <c r="G684" s="1">
        <f t="shared" si="156"/>
        <v>46.71118020977016</v>
      </c>
      <c r="H684" s="1">
        <f t="shared" si="157"/>
        <v>85.33832984444292</v>
      </c>
      <c r="I684" s="1">
        <f t="shared" si="158"/>
        <v>216.75935780488504</v>
      </c>
      <c r="J684" s="3">
        <f t="shared" si="159"/>
        <v>0.010598448799869853</v>
      </c>
      <c r="K684" s="3">
        <f t="shared" si="160"/>
        <v>0.00608235926070027</v>
      </c>
      <c r="L684" s="3">
        <f t="shared" si="161"/>
        <v>12.679336450114976</v>
      </c>
      <c r="M684" s="5">
        <f t="shared" si="162"/>
        <v>0.0035384194744506907</v>
      </c>
      <c r="N684" s="4">
        <f t="shared" si="163"/>
        <v>29441419.23716697</v>
      </c>
      <c r="O684" s="7">
        <f t="shared" si="153"/>
        <v>166.7618908756365</v>
      </c>
    </row>
    <row r="685" spans="1:15" ht="12.75">
      <c r="A685">
        <v>663</v>
      </c>
      <c r="B685" s="3">
        <f t="shared" si="150"/>
        <v>63.81374999999944</v>
      </c>
      <c r="C685" s="3">
        <f t="shared" si="154"/>
        <v>162.0869249999986</v>
      </c>
      <c r="D685" s="11">
        <f t="shared" si="151"/>
        <v>129000</v>
      </c>
      <c r="E685" s="2">
        <f t="shared" si="152"/>
        <v>0.5730258625117406</v>
      </c>
      <c r="F685">
        <f t="shared" si="155"/>
        <v>2</v>
      </c>
      <c r="G685" s="1">
        <f t="shared" si="156"/>
        <v>46.63793671420726</v>
      </c>
      <c r="H685" s="1">
        <f t="shared" si="157"/>
        <v>85.24754770713515</v>
      </c>
      <c r="I685" s="1">
        <f t="shared" si="158"/>
        <v>216.52877117612329</v>
      </c>
      <c r="J685" s="3">
        <f t="shared" si="159"/>
        <v>0.010587174266656547</v>
      </c>
      <c r="K685" s="3">
        <f t="shared" si="160"/>
        <v>0.0060667246657129725</v>
      </c>
      <c r="L685" s="3">
        <f t="shared" si="161"/>
        <v>12.685418809375676</v>
      </c>
      <c r="M685" s="5">
        <f t="shared" si="162"/>
        <v>0.0035401168770350724</v>
      </c>
      <c r="N685" s="4">
        <f t="shared" si="163"/>
        <v>29455542.47537032</v>
      </c>
      <c r="O685" s="7">
        <f t="shared" si="153"/>
        <v>167.09795369564003</v>
      </c>
    </row>
    <row r="686" spans="1:15" ht="12.75">
      <c r="A686">
        <v>664</v>
      </c>
      <c r="B686" s="3">
        <f t="shared" si="150"/>
        <v>63.909999999999435</v>
      </c>
      <c r="C686" s="3">
        <f t="shared" si="154"/>
        <v>162.33139999999858</v>
      </c>
      <c r="D686" s="11">
        <f t="shared" si="151"/>
        <v>129000</v>
      </c>
      <c r="E686" s="2">
        <f t="shared" si="152"/>
        <v>0.5721628717549458</v>
      </c>
      <c r="F686">
        <f t="shared" si="155"/>
        <v>2</v>
      </c>
      <c r="G686" s="1">
        <f t="shared" si="156"/>
        <v>46.564604687413514</v>
      </c>
      <c r="H686" s="1">
        <f t="shared" si="157"/>
        <v>85.15653265019668</v>
      </c>
      <c r="I686" s="1">
        <f t="shared" si="158"/>
        <v>216.29759293149957</v>
      </c>
      <c r="J686" s="3">
        <f t="shared" si="159"/>
        <v>0.01057587080638567</v>
      </c>
      <c r="K686" s="3">
        <f t="shared" si="160"/>
        <v>0.006051120611890919</v>
      </c>
      <c r="L686" s="3">
        <f t="shared" si="161"/>
        <v>12.691485534041389</v>
      </c>
      <c r="M686" s="5">
        <f t="shared" si="162"/>
        <v>0.0035418099164766666</v>
      </c>
      <c r="N686" s="4">
        <f t="shared" si="163"/>
        <v>29469629.410044104</v>
      </c>
      <c r="O686" s="7">
        <f t="shared" si="153"/>
        <v>167.43442272305904</v>
      </c>
    </row>
    <row r="687" spans="1:15" ht="12.75">
      <c r="A687">
        <v>665</v>
      </c>
      <c r="B687" s="3">
        <f t="shared" si="150"/>
        <v>64.00624999999944</v>
      </c>
      <c r="C687" s="3">
        <f t="shared" si="154"/>
        <v>162.57587499999858</v>
      </c>
      <c r="D687" s="11">
        <f t="shared" si="151"/>
        <v>129000</v>
      </c>
      <c r="E687" s="2">
        <f t="shared" si="152"/>
        <v>0.5713024764590737</v>
      </c>
      <c r="F687">
        <f t="shared" si="155"/>
        <v>2</v>
      </c>
      <c r="G687" s="1">
        <f t="shared" si="156"/>
        <v>46.49118368701764</v>
      </c>
      <c r="H687" s="1">
        <f t="shared" si="157"/>
        <v>85.06528382639728</v>
      </c>
      <c r="I687" s="1">
        <f t="shared" si="158"/>
        <v>216.0658209190491</v>
      </c>
      <c r="J687" s="3">
        <f t="shared" si="159"/>
        <v>0.010564538313836904</v>
      </c>
      <c r="K687" s="3">
        <f t="shared" si="160"/>
        <v>0.00603554690134179</v>
      </c>
      <c r="L687" s="3">
        <f t="shared" si="161"/>
        <v>12.69753665465328</v>
      </c>
      <c r="M687" s="5">
        <f t="shared" si="162"/>
        <v>0.00354349860129859</v>
      </c>
      <c r="N687" s="4">
        <f t="shared" si="163"/>
        <v>29483680.11210492</v>
      </c>
      <c r="O687" s="7">
        <f t="shared" si="153"/>
        <v>167.77129998762337</v>
      </c>
    </row>
    <row r="688" spans="1:15" ht="12.75">
      <c r="A688">
        <v>666</v>
      </c>
      <c r="B688" s="3">
        <f t="shared" si="150"/>
        <v>64.10249999999944</v>
      </c>
      <c r="C688" s="3">
        <f t="shared" si="154"/>
        <v>162.82034999999857</v>
      </c>
      <c r="D688" s="11">
        <f t="shared" si="151"/>
        <v>129000</v>
      </c>
      <c r="E688" s="2">
        <f t="shared" si="152"/>
        <v>0.570444664932859</v>
      </c>
      <c r="F688">
        <f t="shared" si="155"/>
        <v>2</v>
      </c>
      <c r="G688" s="1">
        <f t="shared" si="156"/>
        <v>46.41767326737268</v>
      </c>
      <c r="H688" s="1">
        <f t="shared" si="157"/>
        <v>84.97380038220071</v>
      </c>
      <c r="I688" s="1">
        <f t="shared" si="158"/>
        <v>215.8334529707898</v>
      </c>
      <c r="J688" s="3">
        <f t="shared" si="159"/>
        <v>0.010553176683006767</v>
      </c>
      <c r="K688" s="3">
        <f t="shared" si="160"/>
        <v>0.006020003336915055</v>
      </c>
      <c r="L688" s="3">
        <f t="shared" si="161"/>
        <v>12.703572201554623</v>
      </c>
      <c r="M688" s="5">
        <f t="shared" si="162"/>
        <v>0.0035451829399687318</v>
      </c>
      <c r="N688" s="4">
        <f t="shared" si="163"/>
        <v>29497694.652009834</v>
      </c>
      <c r="O688" s="7">
        <f t="shared" si="153"/>
        <v>168.10858753409258</v>
      </c>
    </row>
    <row r="689" spans="1:15" ht="12.75">
      <c r="A689">
        <v>667</v>
      </c>
      <c r="B689" s="3">
        <f t="shared" si="150"/>
        <v>64.19874999999944</v>
      </c>
      <c r="C689" s="3">
        <f t="shared" si="154"/>
        <v>163.06482499999856</v>
      </c>
      <c r="D689" s="11">
        <f t="shared" si="151"/>
        <v>129000</v>
      </c>
      <c r="E689" s="2">
        <f t="shared" si="152"/>
        <v>0.5695894255551485</v>
      </c>
      <c r="F689">
        <f t="shared" si="155"/>
        <v>2</v>
      </c>
      <c r="G689" s="1">
        <f t="shared" si="156"/>
        <v>46.344072979521464</v>
      </c>
      <c r="H689" s="1">
        <f t="shared" si="157"/>
        <v>84.88208145769975</v>
      </c>
      <c r="I689" s="1">
        <f t="shared" si="158"/>
        <v>215.60048690255738</v>
      </c>
      <c r="J689" s="3">
        <f t="shared" si="159"/>
        <v>0.010541785807100544</v>
      </c>
      <c r="K689" s="3">
        <f t="shared" si="160"/>
        <v>0.006004489722191816</v>
      </c>
      <c r="L689" s="3">
        <f t="shared" si="161"/>
        <v>12.709592204891537</v>
      </c>
      <c r="M689" s="5">
        <f t="shared" si="162"/>
        <v>0.003546862940899964</v>
      </c>
      <c r="N689" s="4">
        <f t="shared" si="163"/>
        <v>29511673.09975815</v>
      </c>
      <c r="O689" s="7">
        <f t="shared" si="153"/>
        <v>168.44628742241454</v>
      </c>
    </row>
    <row r="690" spans="1:15" ht="12.75">
      <c r="A690">
        <v>668</v>
      </c>
      <c r="B690" s="3">
        <f t="shared" si="150"/>
        <v>64.29499999999943</v>
      </c>
      <c r="C690" s="3">
        <f t="shared" si="154"/>
        <v>163.30929999999856</v>
      </c>
      <c r="D690" s="11">
        <f t="shared" si="151"/>
        <v>129000</v>
      </c>
      <c r="E690" s="2">
        <f t="shared" si="152"/>
        <v>0.5687367467743774</v>
      </c>
      <c r="F690">
        <f t="shared" si="155"/>
        <v>2</v>
      </c>
      <c r="G690" s="1">
        <f t="shared" si="156"/>
        <v>46.270382371161446</v>
      </c>
      <c r="H690" s="1">
        <f t="shared" si="157"/>
        <v>84.79012618655007</v>
      </c>
      <c r="I690" s="1">
        <f t="shared" si="158"/>
        <v>215.3669205138372</v>
      </c>
      <c r="J690" s="3">
        <f t="shared" si="159"/>
        <v>0.010530365578524069</v>
      </c>
      <c r="K690" s="3">
        <f t="shared" si="160"/>
        <v>0.005989005861474663</v>
      </c>
      <c r="L690" s="3">
        <f t="shared" si="161"/>
        <v>12.71559669461373</v>
      </c>
      <c r="M690" s="5">
        <f t="shared" si="162"/>
        <v>0.0035485386124503434</v>
      </c>
      <c r="N690" s="4">
        <f t="shared" si="163"/>
        <v>29525615.524893083</v>
      </c>
      <c r="O690" s="7">
        <f t="shared" si="153"/>
        <v>168.78440172788652</v>
      </c>
    </row>
    <row r="691" spans="1:15" ht="12.75">
      <c r="A691">
        <v>669</v>
      </c>
      <c r="B691" s="3">
        <f t="shared" si="150"/>
        <v>64.39124999999943</v>
      </c>
      <c r="C691" s="3">
        <f t="shared" si="154"/>
        <v>163.55377499999855</v>
      </c>
      <c r="D691" s="11">
        <f t="shared" si="151"/>
        <v>129000</v>
      </c>
      <c r="E691" s="2">
        <f t="shared" si="152"/>
        <v>0.5678866171080479</v>
      </c>
      <c r="F691">
        <f t="shared" si="155"/>
        <v>2</v>
      </c>
      <c r="G691" s="1">
        <f t="shared" si="156"/>
        <v>46.19660098660929</v>
      </c>
      <c r="H691" s="1">
        <f t="shared" si="157"/>
        <v>84.69793369590342</v>
      </c>
      <c r="I691" s="1">
        <f t="shared" si="158"/>
        <v>215.13275158759467</v>
      </c>
      <c r="J691" s="3">
        <f t="shared" si="159"/>
        <v>0.01051891588887544</v>
      </c>
      <c r="K691" s="3">
        <f t="shared" si="160"/>
        <v>0.005973551559777569</v>
      </c>
      <c r="L691" s="3">
        <f t="shared" si="161"/>
        <v>12.721585700475204</v>
      </c>
      <c r="M691" s="5">
        <f t="shared" si="162"/>
        <v>0.0035502099629233126</v>
      </c>
      <c r="N691" s="4">
        <f t="shared" si="163"/>
        <v>29539521.996503424</v>
      </c>
      <c r="O691" s="7">
        <f t="shared" si="153"/>
        <v>169.122932541318</v>
      </c>
    </row>
    <row r="692" spans="1:15" ht="12.75">
      <c r="A692">
        <v>670</v>
      </c>
      <c r="B692" s="3">
        <f t="shared" si="150"/>
        <v>64.48749999999943</v>
      </c>
      <c r="C692" s="3">
        <f t="shared" si="154"/>
        <v>163.79824999999855</v>
      </c>
      <c r="D692" s="11">
        <f t="shared" si="151"/>
        <v>129000</v>
      </c>
      <c r="E692" s="2">
        <f t="shared" si="152"/>
        <v>0.567039025142215</v>
      </c>
      <c r="F692">
        <f t="shared" si="155"/>
        <v>2</v>
      </c>
      <c r="G692" s="1">
        <f t="shared" si="156"/>
        <v>46.12272836676477</v>
      </c>
      <c r="H692" s="1">
        <f t="shared" si="157"/>
        <v>84.60550310633982</v>
      </c>
      <c r="I692" s="1">
        <f t="shared" si="158"/>
        <v>214.89797789010316</v>
      </c>
      <c r="J692" s="3">
        <f t="shared" si="159"/>
        <v>0.010507436628936592</v>
      </c>
      <c r="K692" s="3">
        <f t="shared" si="160"/>
        <v>0.005958126622815808</v>
      </c>
      <c r="L692" s="3">
        <f t="shared" si="161"/>
        <v>12.727559252034983</v>
      </c>
      <c r="M692" s="5">
        <f t="shared" si="162"/>
        <v>0.003551877000567902</v>
      </c>
      <c r="N692" s="4">
        <f t="shared" si="163"/>
        <v>29553392.583225228</v>
      </c>
      <c r="O692" s="7">
        <f t="shared" si="153"/>
        <v>169.461881969196</v>
      </c>
    </row>
    <row r="693" spans="1:15" ht="12.75">
      <c r="A693">
        <v>671</v>
      </c>
      <c r="B693" s="3">
        <f t="shared" si="150"/>
        <v>64.58374999999943</v>
      </c>
      <c r="C693" s="3">
        <f t="shared" si="154"/>
        <v>164.04272499999854</v>
      </c>
      <c r="D693" s="11">
        <f t="shared" si="151"/>
        <v>129000</v>
      </c>
      <c r="E693" s="2">
        <f t="shared" si="152"/>
        <v>0.5661939595309747</v>
      </c>
      <c r="F693">
        <f t="shared" si="155"/>
        <v>2</v>
      </c>
      <c r="G693" s="1">
        <f t="shared" si="156"/>
        <v>46.04876404907431</v>
      </c>
      <c r="H693" s="1">
        <f t="shared" si="157"/>
        <v>84.51283353179895</v>
      </c>
      <c r="I693" s="1">
        <f t="shared" si="158"/>
        <v>214.66259717076932</v>
      </c>
      <c r="J693" s="3">
        <f t="shared" si="159"/>
        <v>0.010495927688664766</v>
      </c>
      <c r="K693" s="3">
        <f t="shared" si="160"/>
        <v>0.0059427308569958955</v>
      </c>
      <c r="L693" s="3">
        <f t="shared" si="161"/>
        <v>12.733517378657798</v>
      </c>
      <c r="M693" s="5">
        <f t="shared" si="162"/>
        <v>0.00355353973357892</v>
      </c>
      <c r="N693" s="4">
        <f t="shared" si="163"/>
        <v>29567227.353243403</v>
      </c>
      <c r="O693" s="7">
        <f t="shared" si="153"/>
        <v>169.80125213385273</v>
      </c>
    </row>
    <row r="694" spans="1:15" ht="12.75">
      <c r="A694">
        <v>672</v>
      </c>
      <c r="B694" s="3">
        <f t="shared" si="150"/>
        <v>64.67999999999942</v>
      </c>
      <c r="C694" s="3">
        <f t="shared" si="154"/>
        <v>164.28719999999853</v>
      </c>
      <c r="D694" s="11">
        <f t="shared" si="151"/>
        <v>129000</v>
      </c>
      <c r="E694" s="2">
        <f t="shared" si="152"/>
        <v>0.5653514089959584</v>
      </c>
      <c r="F694">
        <f t="shared" si="155"/>
        <v>2</v>
      </c>
      <c r="G694" s="1">
        <f t="shared" si="156"/>
        <v>45.97470756749393</v>
      </c>
      <c r="H694" s="1">
        <f t="shared" si="157"/>
        <v>84.41992407951032</v>
      </c>
      <c r="I694" s="1">
        <f t="shared" si="158"/>
        <v>214.4266071619562</v>
      </c>
      <c r="J694" s="3">
        <f t="shared" si="159"/>
        <v>0.010484388957183849</v>
      </c>
      <c r="K694" s="3">
        <f t="shared" si="160"/>
        <v>0.005927364069405555</v>
      </c>
      <c r="L694" s="3">
        <f t="shared" si="161"/>
        <v>12.739460109514793</v>
      </c>
      <c r="M694" s="5">
        <f t="shared" si="162"/>
        <v>0.0035551981700971515</v>
      </c>
      <c r="N694" s="4">
        <f t="shared" si="163"/>
        <v>29581026.37429335</v>
      </c>
      <c r="O694" s="7">
        <f t="shared" si="153"/>
        <v>170.14104517363518</v>
      </c>
    </row>
    <row r="695" spans="1:15" ht="12.75">
      <c r="A695">
        <v>673</v>
      </c>
      <c r="B695" s="3">
        <f t="shared" si="150"/>
        <v>64.77624999999942</v>
      </c>
      <c r="C695" s="3">
        <f t="shared" si="154"/>
        <v>164.53167499999853</v>
      </c>
      <c r="D695" s="11">
        <f t="shared" si="151"/>
        <v>129000</v>
      </c>
      <c r="E695" s="2">
        <f t="shared" si="152"/>
        <v>0.5645113623258308</v>
      </c>
      <c r="F695">
        <f t="shared" si="155"/>
        <v>2</v>
      </c>
      <c r="G695" s="1">
        <f t="shared" si="156"/>
        <v>45.900558452451754</v>
      </c>
      <c r="H695" s="1">
        <f t="shared" si="157"/>
        <v>84.3267738499229</v>
      </c>
      <c r="I695" s="1">
        <f t="shared" si="158"/>
        <v>214.19000557880418</v>
      </c>
      <c r="J695" s="3">
        <f t="shared" si="159"/>
        <v>0.010472820322775628</v>
      </c>
      <c r="K695" s="3">
        <f t="shared" si="160"/>
        <v>0.0059120260678037165</v>
      </c>
      <c r="L695" s="3">
        <f t="shared" si="161"/>
        <v>12.745387473584199</v>
      </c>
      <c r="M695" s="5">
        <f t="shared" si="162"/>
        <v>0.003556852318209544</v>
      </c>
      <c r="N695" s="4">
        <f t="shared" si="163"/>
        <v>29594789.71366251</v>
      </c>
      <c r="O695" s="7">
        <f t="shared" si="153"/>
        <v>170.48126324307748</v>
      </c>
    </row>
    <row r="696" spans="1:15" ht="12.75">
      <c r="A696">
        <v>674</v>
      </c>
      <c r="B696" s="3">
        <f t="shared" si="150"/>
        <v>64.87249999999942</v>
      </c>
      <c r="C696" s="3">
        <f t="shared" si="154"/>
        <v>164.77614999999852</v>
      </c>
      <c r="D696" s="11">
        <f t="shared" si="151"/>
        <v>129000</v>
      </c>
      <c r="E696" s="2">
        <f t="shared" si="152"/>
        <v>0.5636738083757924</v>
      </c>
      <c r="F696">
        <f t="shared" si="155"/>
        <v>2</v>
      </c>
      <c r="G696" s="1">
        <f t="shared" si="156"/>
        <v>45.82631623080996</v>
      </c>
      <c r="H696" s="1">
        <f t="shared" si="157"/>
        <v>84.23338193663335</v>
      </c>
      <c r="I696" s="1">
        <f t="shared" si="158"/>
        <v>213.9527901190487</v>
      </c>
      <c r="J696" s="3">
        <f t="shared" si="159"/>
        <v>0.010461221672870885</v>
      </c>
      <c r="K696" s="3">
        <f t="shared" si="160"/>
        <v>0.00589671666061051</v>
      </c>
      <c r="L696" s="3">
        <f t="shared" si="161"/>
        <v>12.751299499652003</v>
      </c>
      <c r="M696" s="5">
        <f t="shared" si="162"/>
        <v>0.0035585021859493964</v>
      </c>
      <c r="N696" s="4">
        <f t="shared" si="163"/>
        <v>29608517.438191954</v>
      </c>
      <c r="O696" s="7">
        <f t="shared" si="153"/>
        <v>170.82190851307547</v>
      </c>
    </row>
    <row r="697" spans="1:15" ht="12.75">
      <c r="A697">
        <v>675</v>
      </c>
      <c r="B697" s="3">
        <f t="shared" si="150"/>
        <v>64.96874999999942</v>
      </c>
      <c r="C697" s="3">
        <f t="shared" si="154"/>
        <v>165.02062499999852</v>
      </c>
      <c r="D697" s="11">
        <f t="shared" si="151"/>
        <v>129000</v>
      </c>
      <c r="E697" s="2">
        <f t="shared" si="152"/>
        <v>0.5628387360670876</v>
      </c>
      <c r="F697">
        <f t="shared" si="155"/>
        <v>2</v>
      </c>
      <c r="G697" s="1">
        <f t="shared" si="156"/>
        <v>45.75198042582622</v>
      </c>
      <c r="H697" s="1">
        <f t="shared" si="157"/>
        <v>84.13974742631366</v>
      </c>
      <c r="I697" s="1">
        <f t="shared" si="158"/>
        <v>213.7149584628367</v>
      </c>
      <c r="J697" s="3">
        <f t="shared" si="159"/>
        <v>0.0104495928940404</v>
      </c>
      <c r="K697" s="3">
        <f t="shared" si="160"/>
        <v>0.005881435656897318</v>
      </c>
      <c r="L697" s="3">
        <f t="shared" si="161"/>
        <v>12.757196216312613</v>
      </c>
      <c r="M697" s="5">
        <f t="shared" si="162"/>
        <v>0.0035601477812965427</v>
      </c>
      <c r="N697" s="4">
        <f t="shared" si="163"/>
        <v>29622209.614277884</v>
      </c>
      <c r="O697" s="7">
        <f t="shared" si="153"/>
        <v>171.16298317106333</v>
      </c>
    </row>
    <row r="698" spans="1:15" ht="12.75">
      <c r="A698">
        <v>676</v>
      </c>
      <c r="B698" s="3">
        <f t="shared" si="150"/>
        <v>65.06499999999942</v>
      </c>
      <c r="C698" s="3">
        <f t="shared" si="154"/>
        <v>165.2650999999985</v>
      </c>
      <c r="D698" s="11">
        <f t="shared" si="151"/>
        <v>129000</v>
      </c>
      <c r="E698" s="2">
        <f t="shared" si="152"/>
        <v>0.5620061343865149</v>
      </c>
      <c r="F698">
        <f t="shared" si="155"/>
        <v>2</v>
      </c>
      <c r="G698" s="1">
        <f t="shared" si="156"/>
        <v>45.677550557114586</v>
      </c>
      <c r="H698" s="1">
        <f t="shared" si="157"/>
        <v>84.0458693986375</v>
      </c>
      <c r="I698" s="1">
        <f t="shared" si="158"/>
        <v>213.47650827253926</v>
      </c>
      <c r="J698" s="3">
        <f t="shared" si="159"/>
        <v>0.010437933871985806</v>
      </c>
      <c r="K698" s="3">
        <f t="shared" si="160"/>
        <v>0.005866182866376811</v>
      </c>
      <c r="L698" s="3">
        <f t="shared" si="161"/>
        <v>12.76307765196951</v>
      </c>
      <c r="M698" s="5">
        <f t="shared" si="162"/>
        <v>0.0035617891121775378</v>
      </c>
      <c r="N698" s="4">
        <f t="shared" si="163"/>
        <v>29635866.307873204</v>
      </c>
      <c r="O698" s="7">
        <f t="shared" si="153"/>
        <v>171.50448942119337</v>
      </c>
    </row>
    <row r="699" spans="1:15" ht="12.75">
      <c r="A699">
        <v>677</v>
      </c>
      <c r="B699" s="3">
        <f t="shared" si="150"/>
        <v>65.16124999999941</v>
      </c>
      <c r="C699" s="3">
        <f t="shared" si="154"/>
        <v>165.5095749999985</v>
      </c>
      <c r="D699" s="11">
        <f t="shared" si="151"/>
        <v>129000</v>
      </c>
      <c r="E699" s="2">
        <f t="shared" si="152"/>
        <v>0.5611759923859441</v>
      </c>
      <c r="F699">
        <f t="shared" si="155"/>
        <v>2</v>
      </c>
      <c r="G699" s="1">
        <f t="shared" si="156"/>
        <v>45.60302614060586</v>
      </c>
      <c r="H699" s="1">
        <f t="shared" si="157"/>
        <v>83.95174692620577</v>
      </c>
      <c r="I699" s="1">
        <f t="shared" si="158"/>
        <v>213.23743719256265</v>
      </c>
      <c r="J699" s="3">
        <f t="shared" si="159"/>
        <v>0.01042624449153035</v>
      </c>
      <c r="K699" s="3">
        <f t="shared" si="160"/>
        <v>0.0058509580993930275</v>
      </c>
      <c r="L699" s="3">
        <f t="shared" si="161"/>
        <v>12.768943834835888</v>
      </c>
      <c r="M699" s="5">
        <f t="shared" si="162"/>
        <v>0.003563426186465829</v>
      </c>
      <c r="N699" s="4">
        <f t="shared" si="163"/>
        <v>29649487.584488932</v>
      </c>
      <c r="O699" s="7">
        <f t="shared" si="153"/>
        <v>171.8464294845176</v>
      </c>
    </row>
    <row r="700" spans="1:15" ht="12.75">
      <c r="A700">
        <v>678</v>
      </c>
      <c r="B700" s="3">
        <f t="shared" si="150"/>
        <v>65.25749999999941</v>
      </c>
      <c r="C700" s="3">
        <f t="shared" si="154"/>
        <v>165.7540499999985</v>
      </c>
      <c r="D700" s="11">
        <f t="shared" si="151"/>
        <v>129000</v>
      </c>
      <c r="E700" s="2">
        <f t="shared" si="152"/>
        <v>0.560348299181835</v>
      </c>
      <c r="F700">
        <f t="shared" si="155"/>
        <v>2</v>
      </c>
      <c r="G700" s="1">
        <f t="shared" si="156"/>
        <v>45.52840668850741</v>
      </c>
      <c r="H700" s="1">
        <f t="shared" si="157"/>
        <v>83.85737907447086</v>
      </c>
      <c r="I700" s="1">
        <f t="shared" si="158"/>
        <v>212.99774284915597</v>
      </c>
      <c r="J700" s="3">
        <f t="shared" si="159"/>
        <v>0.010414524636609482</v>
      </c>
      <c r="K700" s="3">
        <f t="shared" si="160"/>
        <v>0.005835761166911441</v>
      </c>
      <c r="L700" s="3">
        <f t="shared" si="161"/>
        <v>12.77479479293528</v>
      </c>
      <c r="M700" s="5">
        <f t="shared" si="162"/>
        <v>0.0035650590119819386</v>
      </c>
      <c r="N700" s="4">
        <f t="shared" si="163"/>
        <v>29663073.50919572</v>
      </c>
      <c r="O700" s="7">
        <f t="shared" si="153"/>
        <v>172.18880559917247</v>
      </c>
    </row>
    <row r="701" spans="1:15" ht="12.75">
      <c r="A701">
        <v>679</v>
      </c>
      <c r="B701" s="3">
        <f t="shared" si="150"/>
        <v>65.35374999999941</v>
      </c>
      <c r="C701" s="3">
        <f t="shared" si="154"/>
        <v>165.9985249999985</v>
      </c>
      <c r="D701" s="11">
        <f t="shared" si="151"/>
        <v>129000</v>
      </c>
      <c r="E701" s="2">
        <f t="shared" si="152"/>
        <v>0.559523043954763</v>
      </c>
      <c r="F701">
        <f t="shared" si="155"/>
        <v>2</v>
      </c>
      <c r="G701" s="1">
        <f t="shared" si="156"/>
        <v>45.45369170926236</v>
      </c>
      <c r="H701" s="1">
        <f t="shared" si="157"/>
        <v>83.76276490166015</v>
      </c>
      <c r="I701" s="1">
        <f t="shared" si="158"/>
        <v>212.75742285021678</v>
      </c>
      <c r="J701" s="3">
        <f t="shared" si="159"/>
        <v>0.01040277419026135</v>
      </c>
      <c r="K701" s="3">
        <f t="shared" si="160"/>
        <v>0.005820591880509076</v>
      </c>
      <c r="L701" s="3">
        <f t="shared" si="161"/>
        <v>12.780630554102192</v>
      </c>
      <c r="M701" s="5">
        <f t="shared" si="162"/>
        <v>0.0035666875964936347</v>
      </c>
      <c r="N701" s="4">
        <f t="shared" si="163"/>
        <v>29676624.146625288</v>
      </c>
      <c r="O701" s="7">
        <f t="shared" si="153"/>
        <v>172.53162002056564</v>
      </c>
    </row>
    <row r="702" spans="1:15" ht="12.75">
      <c r="A702">
        <v>680</v>
      </c>
      <c r="B702" s="3">
        <f t="shared" si="150"/>
        <v>65.4499999999994</v>
      </c>
      <c r="C702" s="3">
        <f t="shared" si="154"/>
        <v>166.2429999999985</v>
      </c>
      <c r="D702" s="11">
        <f t="shared" si="151"/>
        <v>129000</v>
      </c>
      <c r="E702" s="2">
        <f t="shared" si="152"/>
        <v>0.5587002159489473</v>
      </c>
      <c r="F702">
        <f t="shared" si="155"/>
        <v>2</v>
      </c>
      <c r="G702" s="1">
        <f t="shared" si="156"/>
        <v>45.37888070750829</v>
      </c>
      <c r="H702" s="1">
        <f t="shared" si="157"/>
        <v>83.66790345869825</v>
      </c>
      <c r="I702" s="1">
        <f t="shared" si="158"/>
        <v>212.51647478509355</v>
      </c>
      <c r="J702" s="3">
        <f t="shared" si="159"/>
        <v>0.010390993034617149</v>
      </c>
      <c r="K702" s="3">
        <f t="shared" si="160"/>
        <v>0.005805450052364608</v>
      </c>
      <c r="L702" s="3">
        <f t="shared" si="161"/>
        <v>12.786451145982701</v>
      </c>
      <c r="M702" s="5">
        <f t="shared" si="162"/>
        <v>0.0035683119477161024</v>
      </c>
      <c r="N702" s="4">
        <f t="shared" si="163"/>
        <v>29690139.56097183</v>
      </c>
      <c r="O702" s="7">
        <f t="shared" si="153"/>
        <v>172.8748750215658</v>
      </c>
    </row>
    <row r="703" spans="1:15" ht="12.75">
      <c r="A703">
        <v>681</v>
      </c>
      <c r="B703" s="3">
        <f t="shared" si="150"/>
        <v>65.5462499999994</v>
      </c>
      <c r="C703" s="3">
        <f t="shared" si="154"/>
        <v>166.48747499999848</v>
      </c>
      <c r="D703" s="11">
        <f t="shared" si="151"/>
        <v>129000</v>
      </c>
      <c r="E703" s="2">
        <f t="shared" si="152"/>
        <v>0.5578798044717829</v>
      </c>
      <c r="F703">
        <f t="shared" si="155"/>
        <v>2</v>
      </c>
      <c r="G703" s="1">
        <f t="shared" si="156"/>
        <v>45.303973184035364</v>
      </c>
      <c r="H703" s="1">
        <f t="shared" si="157"/>
        <v>83.57279378912824</v>
      </c>
      <c r="I703" s="1">
        <f t="shared" si="158"/>
        <v>212.27489622438574</v>
      </c>
      <c r="J703" s="3">
        <f t="shared" si="159"/>
        <v>0.01037918105089134</v>
      </c>
      <c r="K703" s="3">
        <f t="shared" si="160"/>
        <v>0.005790335495248494</v>
      </c>
      <c r="L703" s="3">
        <f t="shared" si="161"/>
        <v>12.792256596035065</v>
      </c>
      <c r="M703" s="5">
        <f t="shared" si="162"/>
        <v>0.0035699320733121108</v>
      </c>
      <c r="N703" s="4">
        <f t="shared" si="163"/>
        <v>29703619.815993417</v>
      </c>
      <c r="O703" s="7">
        <f t="shared" si="153"/>
        <v>173.21857289269488</v>
      </c>
    </row>
    <row r="704" spans="1:15" ht="12.75">
      <c r="A704">
        <v>682</v>
      </c>
      <c r="B704" s="3">
        <f t="shared" si="150"/>
        <v>65.6424999999994</v>
      </c>
      <c r="C704" s="3">
        <f t="shared" si="154"/>
        <v>166.73194999999848</v>
      </c>
      <c r="D704" s="11">
        <f t="shared" si="151"/>
        <v>129000</v>
      </c>
      <c r="E704" s="2">
        <f t="shared" si="152"/>
        <v>0.5570617988933786</v>
      </c>
      <c r="F704">
        <f t="shared" si="155"/>
        <v>2</v>
      </c>
      <c r="G704" s="1">
        <f t="shared" si="156"/>
        <v>45.228968635743705</v>
      </c>
      <c r="H704" s="1">
        <f t="shared" si="157"/>
        <v>83.47743492903169</v>
      </c>
      <c r="I704" s="1">
        <f t="shared" si="158"/>
        <v>212.0326847197405</v>
      </c>
      <c r="J704" s="3">
        <f t="shared" si="159"/>
        <v>0.010367338119371712</v>
      </c>
      <c r="K704" s="3">
        <f t="shared" si="160"/>
        <v>0.005775248022513103</v>
      </c>
      <c r="L704" s="3">
        <f t="shared" si="161"/>
        <v>12.798046931530314</v>
      </c>
      <c r="M704" s="5">
        <f t="shared" si="162"/>
        <v>0.0035715479808921804</v>
      </c>
      <c r="N704" s="4">
        <f t="shared" si="163"/>
        <v>29717064.975013386</v>
      </c>
      <c r="O704" s="7">
        <f t="shared" si="153"/>
        <v>173.56271594232325</v>
      </c>
    </row>
    <row r="705" spans="1:15" ht="12.75">
      <c r="A705">
        <v>683</v>
      </c>
      <c r="B705" s="3">
        <f t="shared" si="150"/>
        <v>65.7387499999994</v>
      </c>
      <c r="C705" s="3">
        <f t="shared" si="154"/>
        <v>166.97642499999847</v>
      </c>
      <c r="D705" s="11">
        <f t="shared" si="151"/>
        <v>129000</v>
      </c>
      <c r="E705" s="2">
        <f t="shared" si="152"/>
        <v>0.5562461886460969</v>
      </c>
      <c r="F705">
        <f t="shared" si="155"/>
        <v>2</v>
      </c>
      <c r="G705" s="1">
        <f t="shared" si="156"/>
        <v>45.153866555600395</v>
      </c>
      <c r="H705" s="1">
        <f t="shared" si="157"/>
        <v>83.38182590694775</v>
      </c>
      <c r="I705" s="1">
        <f t="shared" si="158"/>
        <v>211.7898378036473</v>
      </c>
      <c r="J705" s="3">
        <f t="shared" si="159"/>
        <v>0.010355464119409335</v>
      </c>
      <c r="K705" s="3">
        <f t="shared" si="160"/>
        <v>0.005760187448082852</v>
      </c>
      <c r="L705" s="3">
        <f t="shared" si="161"/>
        <v>12.803822179552826</v>
      </c>
      <c r="M705" s="5">
        <f t="shared" si="162"/>
        <v>0.0035731596780147422</v>
      </c>
      <c r="N705" s="4">
        <f t="shared" si="163"/>
        <v>29730475.100921664</v>
      </c>
      <c r="O705" s="7">
        <f t="shared" si="153"/>
        <v>173.9073064968673</v>
      </c>
    </row>
    <row r="706" spans="1:15" ht="12.75">
      <c r="A706">
        <v>684</v>
      </c>
      <c r="B706" s="3">
        <f t="shared" si="150"/>
        <v>65.8349999999994</v>
      </c>
      <c r="C706" s="3">
        <f t="shared" si="154"/>
        <v>167.22089999999847</v>
      </c>
      <c r="D706" s="11">
        <f t="shared" si="151"/>
        <v>129000</v>
      </c>
      <c r="E706" s="2">
        <f t="shared" si="152"/>
        <v>0.5554329632240996</v>
      </c>
      <c r="F706">
        <f t="shared" si="155"/>
        <v>2</v>
      </c>
      <c r="G706" s="1">
        <f t="shared" si="156"/>
        <v>45.07866643259568</v>
      </c>
      <c r="H706" s="1">
        <f t="shared" si="157"/>
        <v>83.28596574379085</v>
      </c>
      <c r="I706" s="1">
        <f t="shared" si="158"/>
        <v>211.54635298922878</v>
      </c>
      <c r="J706" s="3">
        <f t="shared" si="159"/>
        <v>0.010343558929408341</v>
      </c>
      <c r="K706" s="3">
        <f t="shared" si="160"/>
        <v>0.005745153586444371</v>
      </c>
      <c r="L706" s="3">
        <f t="shared" si="161"/>
        <v>12.809582367000909</v>
      </c>
      <c r="M706" s="5">
        <f t="shared" si="162"/>
        <v>0.0035747671721863003</v>
      </c>
      <c r="N706" s="4">
        <f t="shared" si="163"/>
        <v>29743850.25617611</v>
      </c>
      <c r="O706" s="7">
        <f t="shared" si="153"/>
        <v>174.25234690099037</v>
      </c>
    </row>
    <row r="707" spans="1:15" ht="12.75">
      <c r="A707">
        <v>685</v>
      </c>
      <c r="B707" s="3">
        <f t="shared" si="150"/>
        <v>65.9312499999994</v>
      </c>
      <c r="C707" s="3">
        <f t="shared" si="154"/>
        <v>167.46537499999846</v>
      </c>
      <c r="D707" s="11">
        <f t="shared" si="151"/>
        <v>129000</v>
      </c>
      <c r="E707" s="2">
        <f t="shared" si="152"/>
        <v>0.5546221121828967</v>
      </c>
      <c r="F707">
        <f t="shared" si="155"/>
        <v>2</v>
      </c>
      <c r="G707" s="1">
        <f t="shared" si="156"/>
        <v>45.003367751698654</v>
      </c>
      <c r="H707" s="1">
        <f t="shared" si="157"/>
        <v>83.18985345276754</v>
      </c>
      <c r="I707" s="1">
        <f t="shared" si="158"/>
        <v>211.30222777002953</v>
      </c>
      <c r="J707" s="3">
        <f t="shared" si="159"/>
        <v>0.010331622426815594</v>
      </c>
      <c r="K707" s="3">
        <f t="shared" si="160"/>
        <v>0.00573014625263665</v>
      </c>
      <c r="L707" s="3">
        <f t="shared" si="161"/>
        <v>12.815327520587353</v>
      </c>
      <c r="M707" s="5">
        <f t="shared" si="162"/>
        <v>0.0035763704708615864</v>
      </c>
      <c r="N707" s="4">
        <f t="shared" si="163"/>
        <v>29757190.50280383</v>
      </c>
      <c r="O707" s="7">
        <f t="shared" si="153"/>
        <v>174.59783951780597</v>
      </c>
    </row>
    <row r="708" spans="1:15" ht="12.75">
      <c r="A708">
        <v>686</v>
      </c>
      <c r="B708" s="3">
        <f t="shared" si="150"/>
        <v>66.02749999999939</v>
      </c>
      <c r="C708" s="3">
        <f t="shared" si="154"/>
        <v>167.70984999999845</v>
      </c>
      <c r="D708" s="11">
        <f t="shared" si="151"/>
        <v>129000</v>
      </c>
      <c r="E708" s="2">
        <f t="shared" si="152"/>
        <v>0.5538136251388982</v>
      </c>
      <c r="F708">
        <f t="shared" si="155"/>
        <v>2</v>
      </c>
      <c r="G708" s="1">
        <f t="shared" si="156"/>
        <v>44.92796999381226</v>
      </c>
      <c r="H708" s="1">
        <f t="shared" si="157"/>
        <v>83.09348803929178</v>
      </c>
      <c r="I708" s="1">
        <f t="shared" si="158"/>
        <v>211.05745961980114</v>
      </c>
      <c r="J708" s="3">
        <f t="shared" si="159"/>
        <v>0.010319654488110177</v>
      </c>
      <c r="K708" s="3">
        <f t="shared" si="160"/>
        <v>0.005715165262241198</v>
      </c>
      <c r="L708" s="3">
        <f t="shared" si="161"/>
        <v>12.82105766683999</v>
      </c>
      <c r="M708" s="5">
        <f t="shared" si="162"/>
        <v>0.003577969581443718</v>
      </c>
      <c r="N708" s="4">
        <f t="shared" si="163"/>
        <v>29770495.902402457</v>
      </c>
      <c r="O708" s="7">
        <f t="shared" si="153"/>
        <v>174.94378672908425</v>
      </c>
    </row>
    <row r="709" spans="1:15" ht="12.75">
      <c r="A709">
        <v>687</v>
      </c>
      <c r="B709" s="3">
        <f t="shared" si="150"/>
        <v>66.12374999999939</v>
      </c>
      <c r="C709" s="3">
        <f t="shared" si="154"/>
        <v>167.95432499999845</v>
      </c>
      <c r="D709" s="11">
        <f t="shared" si="151"/>
        <v>129000</v>
      </c>
      <c r="E709" s="2">
        <f t="shared" si="152"/>
        <v>0.5530074917689726</v>
      </c>
      <c r="F709">
        <f t="shared" si="155"/>
        <v>2</v>
      </c>
      <c r="G709" s="1">
        <f t="shared" si="156"/>
        <v>44.85247263572763</v>
      </c>
      <c r="H709" s="1">
        <f t="shared" si="157"/>
        <v>82.99686850089931</v>
      </c>
      <c r="I709" s="1">
        <f t="shared" si="158"/>
        <v>210.81204599228425</v>
      </c>
      <c r="J709" s="3">
        <f t="shared" si="159"/>
        <v>0.010307654988792738</v>
      </c>
      <c r="K709" s="3">
        <f t="shared" si="160"/>
        <v>0.0057002104313722095</v>
      </c>
      <c r="L709" s="3">
        <f t="shared" si="161"/>
        <v>12.82677283210223</v>
      </c>
      <c r="M709" s="5">
        <f t="shared" si="162"/>
        <v>0.0035795645112843438</v>
      </c>
      <c r="N709" s="4">
        <f t="shared" si="163"/>
        <v>29783766.51614138</v>
      </c>
      <c r="O709" s="7">
        <f t="shared" si="153"/>
        <v>175.2901909354617</v>
      </c>
    </row>
    <row r="710" spans="1:15" ht="12.75">
      <c r="A710">
        <v>688</v>
      </c>
      <c r="B710" s="3">
        <f t="shared" si="150"/>
        <v>66.21999999999939</v>
      </c>
      <c r="C710" s="3">
        <f t="shared" si="154"/>
        <v>168.19879999999844</v>
      </c>
      <c r="D710" s="11">
        <f t="shared" si="151"/>
        <v>129000</v>
      </c>
      <c r="E710" s="2">
        <f t="shared" si="152"/>
        <v>0.5522037018100061</v>
      </c>
      <c r="F710">
        <f t="shared" si="155"/>
        <v>2</v>
      </c>
      <c r="G710" s="1">
        <f t="shared" si="156"/>
        <v>44.776875150077885</v>
      </c>
      <c r="H710" s="1">
        <f t="shared" si="157"/>
        <v>82.89999382716084</v>
      </c>
      <c r="I710" s="1">
        <f t="shared" si="158"/>
        <v>210.56598432098855</v>
      </c>
      <c r="J710" s="3">
        <f t="shared" si="159"/>
        <v>0.010295623803374733</v>
      </c>
      <c r="K710" s="3">
        <f t="shared" si="160"/>
        <v>0.0056852815766667425</v>
      </c>
      <c r="L710" s="3">
        <f t="shared" si="161"/>
        <v>12.832473042533604</v>
      </c>
      <c r="M710" s="5">
        <f t="shared" si="162"/>
        <v>0.0035811552676837965</v>
      </c>
      <c r="N710" s="4">
        <f t="shared" si="163"/>
        <v>29797002.404763028</v>
      </c>
      <c r="O710" s="7">
        <f t="shared" si="153"/>
        <v>175.63705455665286</v>
      </c>
    </row>
    <row r="711" spans="1:15" ht="12.75">
      <c r="A711">
        <v>689</v>
      </c>
      <c r="B711" s="3">
        <f t="shared" si="150"/>
        <v>66.31624999999939</v>
      </c>
      <c r="C711" s="3">
        <f t="shared" si="154"/>
        <v>168.44327499999844</v>
      </c>
      <c r="D711" s="11">
        <f t="shared" si="151"/>
        <v>129000</v>
      </c>
      <c r="E711" s="2">
        <f t="shared" si="152"/>
        <v>0.5514022450584677</v>
      </c>
      <c r="F711">
        <f t="shared" si="155"/>
        <v>2</v>
      </c>
      <c r="G711" s="1">
        <f t="shared" si="156"/>
        <v>44.70117700529107</v>
      </c>
      <c r="H711" s="1">
        <f t="shared" si="157"/>
        <v>82.80286299959356</v>
      </c>
      <c r="I711" s="1">
        <f t="shared" si="158"/>
        <v>210.31927201896764</v>
      </c>
      <c r="J711" s="3">
        <f t="shared" si="159"/>
        <v>0.010283560805367423</v>
      </c>
      <c r="K711" s="3">
        <f t="shared" si="160"/>
        <v>0.005670378515274861</v>
      </c>
      <c r="L711" s="3">
        <f t="shared" si="161"/>
        <v>12.838158324110271</v>
      </c>
      <c r="M711" s="5">
        <f t="shared" si="162"/>
        <v>0.0035827418578912385</v>
      </c>
      <c r="N711" s="4">
        <f t="shared" si="163"/>
        <v>29810203.62858405</v>
      </c>
      <c r="O711" s="7">
        <f t="shared" si="153"/>
        <v>175.9843800316665</v>
      </c>
    </row>
    <row r="712" spans="1:15" ht="12.75">
      <c r="A712">
        <v>690</v>
      </c>
      <c r="B712" s="3">
        <f t="shared" si="150"/>
        <v>66.41249999999938</v>
      </c>
      <c r="C712" s="3">
        <f t="shared" si="154"/>
        <v>168.68774999999843</v>
      </c>
      <c r="D712" s="11">
        <f t="shared" si="151"/>
        <v>129000</v>
      </c>
      <c r="E712" s="2">
        <f t="shared" si="152"/>
        <v>0.5506031113699772</v>
      </c>
      <c r="F712">
        <f t="shared" si="155"/>
        <v>2</v>
      </c>
      <c r="G712" s="1">
        <f t="shared" si="156"/>
        <v>44.625377665542565</v>
      </c>
      <c r="H712" s="1">
        <f t="shared" si="157"/>
        <v>82.70547499157192</v>
      </c>
      <c r="I712" s="1">
        <f t="shared" si="158"/>
        <v>210.07190647859267</v>
      </c>
      <c r="J712" s="3">
        <f t="shared" si="159"/>
        <v>0.010271465867270789</v>
      </c>
      <c r="K712" s="3">
        <f t="shared" si="160"/>
        <v>0.005655501064849818</v>
      </c>
      <c r="L712" s="3">
        <f t="shared" si="161"/>
        <v>12.843828702625546</v>
      </c>
      <c r="M712" s="5">
        <f t="shared" si="162"/>
        <v>0.0035843242891048033</v>
      </c>
      <c r="N712" s="4">
        <f t="shared" si="163"/>
        <v>29823370.247496516</v>
      </c>
      <c r="O712" s="7">
        <f t="shared" si="153"/>
        <v>176.33216981902373</v>
      </c>
    </row>
    <row r="713" spans="1:15" ht="12.75">
      <c r="A713">
        <v>691</v>
      </c>
      <c r="B713" s="3">
        <f t="shared" si="150"/>
        <v>66.50874999999938</v>
      </c>
      <c r="C713" s="3">
        <f t="shared" si="154"/>
        <v>168.93222499999843</v>
      </c>
      <c r="D713" s="11">
        <f t="shared" si="151"/>
        <v>129000</v>
      </c>
      <c r="E713" s="2">
        <f t="shared" si="152"/>
        <v>0.5498062906588773</v>
      </c>
      <c r="F713">
        <f t="shared" si="155"/>
        <v>2</v>
      </c>
      <c r="G713" s="1">
        <f t="shared" si="156"/>
        <v>44.54947659070676</v>
      </c>
      <c r="H713" s="1">
        <f t="shared" si="157"/>
        <v>82.60782876823677</v>
      </c>
      <c r="I713" s="1">
        <f t="shared" si="158"/>
        <v>209.8238850713214</v>
      </c>
      <c r="J713" s="3">
        <f t="shared" si="159"/>
        <v>0.01025933886056226</v>
      </c>
      <c r="K713" s="3">
        <f t="shared" si="160"/>
        <v>0.005640649043538209</v>
      </c>
      <c r="L713" s="3">
        <f t="shared" si="161"/>
        <v>12.849484203690395</v>
      </c>
      <c r="M713" s="5">
        <f t="shared" si="162"/>
        <v>0.003585902568471738</v>
      </c>
      <c r="N713" s="4">
        <f t="shared" si="163"/>
        <v>29836502.320969097</v>
      </c>
      <c r="O713" s="7">
        <f t="shared" si="153"/>
        <v>176.68042639698</v>
      </c>
    </row>
    <row r="714" spans="1:15" ht="12.75">
      <c r="A714">
        <v>692</v>
      </c>
      <c r="B714" s="3">
        <f t="shared" si="150"/>
        <v>66.60499999999938</v>
      </c>
      <c r="C714" s="3">
        <f t="shared" si="154"/>
        <v>169.17669999999842</v>
      </c>
      <c r="D714" s="11">
        <f t="shared" si="151"/>
        <v>129000</v>
      </c>
      <c r="E714" s="2">
        <f t="shared" si="152"/>
        <v>0.5490117728978096</v>
      </c>
      <c r="F714">
        <f t="shared" si="155"/>
        <v>2</v>
      </c>
      <c r="G714" s="1">
        <f t="shared" si="156"/>
        <v>44.473473236307996</v>
      </c>
      <c r="H714" s="1">
        <f t="shared" si="157"/>
        <v>82.5099232864033</v>
      </c>
      <c r="I714" s="1">
        <f t="shared" si="158"/>
        <v>209.5752051474644</v>
      </c>
      <c r="J714" s="3">
        <f t="shared" si="159"/>
        <v>0.010247179655685272</v>
      </c>
      <c r="K714" s="3">
        <f t="shared" si="160"/>
        <v>0.005625822269970137</v>
      </c>
      <c r="L714" s="3">
        <f t="shared" si="161"/>
        <v>12.855124852733933</v>
      </c>
      <c r="M714" s="5">
        <f t="shared" si="162"/>
        <v>0.0035874767030885397</v>
      </c>
      <c r="N714" s="4">
        <f t="shared" si="163"/>
        <v>29849599.908048194</v>
      </c>
      <c r="O714" s="7">
        <f t="shared" si="153"/>
        <v>177.02915226375006</v>
      </c>
    </row>
    <row r="715" spans="1:15" ht="12.75">
      <c r="A715">
        <v>693</v>
      </c>
      <c r="B715" s="3">
        <f t="shared" si="150"/>
        <v>66.70124999999938</v>
      </c>
      <c r="C715" s="3">
        <f t="shared" si="154"/>
        <v>169.4211749999984</v>
      </c>
      <c r="D715" s="11">
        <f t="shared" si="151"/>
        <v>129000</v>
      </c>
      <c r="E715" s="2">
        <f t="shared" si="152"/>
        <v>0.5482195481172933</v>
      </c>
      <c r="F715">
        <f t="shared" si="155"/>
        <v>2</v>
      </c>
      <c r="G715" s="1">
        <f t="shared" si="156"/>
        <v>44.3973670534708</v>
      </c>
      <c r="H715" s="1">
        <f t="shared" si="157"/>
        <v>82.41175749446764</v>
      </c>
      <c r="I715" s="1">
        <f t="shared" si="158"/>
        <v>209.3258640359478</v>
      </c>
      <c r="J715" s="3">
        <f t="shared" si="159"/>
        <v>0.010234988122037667</v>
      </c>
      <c r="K715" s="3">
        <f t="shared" si="160"/>
        <v>0.005611020563249355</v>
      </c>
      <c r="L715" s="3">
        <f t="shared" si="161"/>
        <v>12.860750675003903</v>
      </c>
      <c r="M715" s="5">
        <f t="shared" si="162"/>
        <v>0.003589046700001089</v>
      </c>
      <c r="N715" s="4">
        <f t="shared" si="163"/>
        <v>29862663.06735906</v>
      </c>
      <c r="O715" s="7">
        <f t="shared" si="153"/>
        <v>177.3783499377362</v>
      </c>
    </row>
    <row r="716" spans="1:15" ht="12.75">
      <c r="A716">
        <v>694</v>
      </c>
      <c r="B716" s="3">
        <f t="shared" si="150"/>
        <v>66.79749999999937</v>
      </c>
      <c r="C716" s="3">
        <f t="shared" si="154"/>
        <v>169.6656499999984</v>
      </c>
      <c r="D716" s="11">
        <f t="shared" si="151"/>
        <v>129000</v>
      </c>
      <c r="E716" s="2">
        <f t="shared" si="152"/>
        <v>0.5474296064053087</v>
      </c>
      <c r="F716">
        <f t="shared" si="155"/>
        <v>2</v>
      </c>
      <c r="G716" s="1">
        <f t="shared" si="156"/>
        <v>44.32115748886943</v>
      </c>
      <c r="H716" s="1">
        <f t="shared" si="157"/>
        <v>82.31333033231212</v>
      </c>
      <c r="I716" s="1">
        <f t="shared" si="158"/>
        <v>209.07585904407279</v>
      </c>
      <c r="J716" s="3">
        <f t="shared" si="159"/>
        <v>0.010222764127959938</v>
      </c>
      <c r="K716" s="3">
        <f t="shared" si="160"/>
        <v>0.005596243742943418</v>
      </c>
      <c r="L716" s="3">
        <f t="shared" si="161"/>
        <v>12.866361695567152</v>
      </c>
      <c r="M716" s="5">
        <f t="shared" si="162"/>
        <v>0.0035906125662047866</v>
      </c>
      <c r="N716" s="4">
        <f t="shared" si="163"/>
        <v>29875691.857106928</v>
      </c>
      <c r="O716" s="7">
        <f t="shared" si="153"/>
        <v>177.72802195775986</v>
      </c>
    </row>
    <row r="717" spans="1:15" ht="12.75">
      <c r="A717">
        <v>695</v>
      </c>
      <c r="B717" s="3">
        <f t="shared" si="150"/>
        <v>66.89374999999937</v>
      </c>
      <c r="C717" s="3">
        <f t="shared" si="154"/>
        <v>169.9101249999984</v>
      </c>
      <c r="D717" s="11">
        <f t="shared" si="151"/>
        <v>129000</v>
      </c>
      <c r="E717" s="2">
        <f t="shared" si="152"/>
        <v>0.5466419379068839</v>
      </c>
      <c r="F717">
        <f t="shared" si="155"/>
        <v>2</v>
      </c>
      <c r="G717" s="1">
        <f t="shared" si="156"/>
        <v>44.24484398467662</v>
      </c>
      <c r="H717" s="1">
        <f t="shared" si="157"/>
        <v>82.21464073120902</v>
      </c>
      <c r="I717" s="1">
        <f t="shared" si="158"/>
        <v>208.8251874572709</v>
      </c>
      <c r="J717" s="3">
        <f t="shared" si="159"/>
        <v>0.010210507540723262</v>
      </c>
      <c r="K717" s="3">
        <f t="shared" si="160"/>
        <v>0.005581491629073815</v>
      </c>
      <c r="L717" s="3">
        <f t="shared" si="161"/>
        <v>12.871957939310095</v>
      </c>
      <c r="M717" s="5">
        <f t="shared" si="162"/>
        <v>0.0035921743086446776</v>
      </c>
      <c r="N717" s="4">
        <f t="shared" si="163"/>
        <v>29888686.33507804</v>
      </c>
      <c r="O717" s="7">
        <f t="shared" si="153"/>
        <v>178.07817088329693</v>
      </c>
    </row>
    <row r="718" spans="1:15" ht="12.75">
      <c r="A718">
        <v>696</v>
      </c>
      <c r="B718" s="3">
        <f t="shared" si="150"/>
        <v>66.98999999999937</v>
      </c>
      <c r="C718" s="3">
        <f t="shared" si="154"/>
        <v>170.1545999999984</v>
      </c>
      <c r="D718" s="11">
        <f t="shared" si="151"/>
        <v>129000</v>
      </c>
      <c r="E718" s="2">
        <f t="shared" si="152"/>
        <v>0.5458565328236843</v>
      </c>
      <c r="F718">
        <f t="shared" si="155"/>
        <v>2</v>
      </c>
      <c r="G718" s="1">
        <f t="shared" si="156"/>
        <v>44.16842597851157</v>
      </c>
      <c r="H718" s="1">
        <f t="shared" si="157"/>
        <v>82.11568761372307</v>
      </c>
      <c r="I718" s="1">
        <f t="shared" si="158"/>
        <v>208.5738465388566</v>
      </c>
      <c r="J718" s="3">
        <f t="shared" si="159"/>
        <v>0.010198218226517392</v>
      </c>
      <c r="K718" s="3">
        <f t="shared" si="160"/>
        <v>0.005566764042106086</v>
      </c>
      <c r="L718" s="3">
        <f t="shared" si="161"/>
        <v>12.87753943093917</v>
      </c>
      <c r="M718" s="5">
        <f t="shared" si="162"/>
        <v>0.003593731934215582</v>
      </c>
      <c r="N718" s="4">
        <f t="shared" si="163"/>
        <v>29901646.55864075</v>
      </c>
      <c r="O718" s="7">
        <f t="shared" si="153"/>
        <v>178.42879929471613</v>
      </c>
    </row>
    <row r="719" spans="1:15" ht="12.75">
      <c r="A719">
        <v>697</v>
      </c>
      <c r="B719" s="3">
        <f t="shared" si="150"/>
        <v>67.08624999999937</v>
      </c>
      <c r="C719" s="3">
        <f t="shared" si="154"/>
        <v>170.3990749999984</v>
      </c>
      <c r="D719" s="11">
        <f t="shared" si="151"/>
        <v>129000</v>
      </c>
      <c r="E719" s="2">
        <f t="shared" si="152"/>
        <v>0.5450733814136073</v>
      </c>
      <c r="F719">
        <f t="shared" si="155"/>
        <v>2</v>
      </c>
      <c r="G719" s="1">
        <f t="shared" si="156"/>
        <v>44.09190290338724</v>
      </c>
      <c r="H719" s="1">
        <f t="shared" si="157"/>
        <v>82.01646989361251</v>
      </c>
      <c r="I719" s="1">
        <f t="shared" si="158"/>
        <v>208.32183352977577</v>
      </c>
      <c r="J719" s="3">
        <f t="shared" si="159"/>
        <v>0.010185896050438386</v>
      </c>
      <c r="K719" s="3">
        <f t="shared" si="160"/>
        <v>0.005552060802939959</v>
      </c>
      <c r="L719" s="3">
        <f t="shared" si="161"/>
        <v>12.883106194981275</v>
      </c>
      <c r="M719" s="5">
        <f t="shared" si="162"/>
        <v>0.0035952854497622163</v>
      </c>
      <c r="N719" s="4">
        <f t="shared" si="163"/>
        <v>29914572.58474652</v>
      </c>
      <c r="O719" s="7">
        <f t="shared" si="153"/>
        <v>178.77990979352094</v>
      </c>
    </row>
    <row r="720" spans="1:15" ht="12.75">
      <c r="A720">
        <v>698</v>
      </c>
      <c r="B720" s="3">
        <f t="shared" si="150"/>
        <v>67.18249999999937</v>
      </c>
      <c r="C720" s="3">
        <f t="shared" si="154"/>
        <v>170.64354999999838</v>
      </c>
      <c r="D720" s="11">
        <f t="shared" si="151"/>
        <v>129000</v>
      </c>
      <c r="E720" s="2">
        <f t="shared" si="152"/>
        <v>0.5442924739903786</v>
      </c>
      <c r="F720">
        <f t="shared" si="155"/>
        <v>2</v>
      </c>
      <c r="G720" s="1">
        <f t="shared" si="156"/>
        <v>44.015274187656715</v>
      </c>
      <c r="H720" s="1">
        <f t="shared" si="157"/>
        <v>81.91698647572834</v>
      </c>
      <c r="I720" s="1">
        <f t="shared" si="158"/>
        <v>208.06914564834997</v>
      </c>
      <c r="J720" s="3">
        <f t="shared" si="159"/>
        <v>0.01017354087647607</v>
      </c>
      <c r="K720" s="3">
        <f t="shared" si="160"/>
        <v>0.005537381732899405</v>
      </c>
      <c r="L720" s="3">
        <f t="shared" si="161"/>
        <v>12.888658255784215</v>
      </c>
      <c r="M720" s="5">
        <f t="shared" si="162"/>
        <v>0.0035968348620793156</v>
      </c>
      <c r="N720" s="4">
        <f t="shared" si="163"/>
        <v>29927464.469930947</v>
      </c>
      <c r="O720" s="7">
        <f t="shared" si="153"/>
        <v>179.1315050025959</v>
      </c>
    </row>
    <row r="721" spans="1:15" ht="12.75">
      <c r="A721">
        <v>699</v>
      </c>
      <c r="B721" s="3">
        <f t="shared" si="150"/>
        <v>67.27874999999936</v>
      </c>
      <c r="C721" s="3">
        <f t="shared" si="154"/>
        <v>170.88802499999838</v>
      </c>
      <c r="D721" s="11">
        <f t="shared" si="151"/>
        <v>129000</v>
      </c>
      <c r="E721" s="2">
        <f t="shared" si="152"/>
        <v>0.5435138009231535</v>
      </c>
      <c r="F721">
        <f t="shared" si="155"/>
        <v>2</v>
      </c>
      <c r="G721" s="1">
        <f t="shared" si="156"/>
        <v>43.93853925495897</v>
      </c>
      <c r="H721" s="1">
        <f t="shared" si="157"/>
        <v>81.81723625591279</v>
      </c>
      <c r="I721" s="1">
        <f t="shared" si="158"/>
        <v>207.81578009001848</v>
      </c>
      <c r="J721" s="3">
        <f t="shared" si="159"/>
        <v>0.010161152567501452</v>
      </c>
      <c r="K721" s="3">
        <f t="shared" si="160"/>
        <v>0.005522726653722774</v>
      </c>
      <c r="L721" s="3">
        <f t="shared" si="161"/>
        <v>12.894195637517115</v>
      </c>
      <c r="M721" s="5">
        <f t="shared" si="162"/>
        <v>0.003598380177911753</v>
      </c>
      <c r="N721" s="4">
        <f t="shared" si="163"/>
        <v>29940322.270314742</v>
      </c>
      <c r="O721" s="7">
        <f t="shared" si="153"/>
        <v>179.48358756645504</v>
      </c>
    </row>
    <row r="722" spans="1:15" ht="12.75">
      <c r="A722">
        <v>700</v>
      </c>
      <c r="B722" s="3">
        <f t="shared" si="150"/>
        <v>67.37499999999936</v>
      </c>
      <c r="C722" s="3">
        <f t="shared" si="154"/>
        <v>171.13249999999837</v>
      </c>
      <c r="D722" s="11">
        <f t="shared" si="151"/>
        <v>129000</v>
      </c>
      <c r="E722" s="2">
        <f t="shared" si="152"/>
        <v>0.5427373526361204</v>
      </c>
      <c r="F722">
        <f t="shared" si="155"/>
        <v>2</v>
      </c>
      <c r="G722" s="1">
        <f t="shared" si="156"/>
        <v>43.86169752416358</v>
      </c>
      <c r="H722" s="1">
        <f t="shared" si="157"/>
        <v>81.71721812089544</v>
      </c>
      <c r="I722" s="1">
        <f t="shared" si="158"/>
        <v>207.5617340270744</v>
      </c>
      <c r="J722" s="3">
        <f t="shared" si="159"/>
        <v>0.010148730985253802</v>
      </c>
      <c r="K722" s="3">
        <f t="shared" si="160"/>
        <v>0.005508095387552815</v>
      </c>
      <c r="L722" s="3">
        <f t="shared" si="161"/>
        <v>12.899718364170838</v>
      </c>
      <c r="M722" s="5">
        <f t="shared" si="162"/>
        <v>0.003599921403954652</v>
      </c>
      <c r="N722" s="4">
        <f t="shared" si="163"/>
        <v>29953146.041604683</v>
      </c>
      <c r="O722" s="7">
        <f t="shared" si="153"/>
        <v>179.83616015149587</v>
      </c>
    </row>
    <row r="723" spans="1:15" ht="12.75">
      <c r="A723">
        <v>701</v>
      </c>
      <c r="B723" s="3">
        <f t="shared" si="150"/>
        <v>67.47124999999936</v>
      </c>
      <c r="C723" s="3">
        <f t="shared" si="154"/>
        <v>171.37697499999837</v>
      </c>
      <c r="D723" s="11">
        <f t="shared" si="151"/>
        <v>129000</v>
      </c>
      <c r="E723" s="2">
        <f t="shared" si="152"/>
        <v>0.5419631196081088</v>
      </c>
      <c r="F723">
        <f t="shared" si="155"/>
        <v>2</v>
      </c>
      <c r="G723" s="1">
        <f t="shared" si="156"/>
        <v>43.784748409314865</v>
      </c>
      <c r="H723" s="1">
        <f t="shared" si="157"/>
        <v>81.61693094818848</v>
      </c>
      <c r="I723" s="1">
        <f t="shared" si="158"/>
        <v>207.30700460839876</v>
      </c>
      <c r="J723" s="3">
        <f t="shared" si="159"/>
        <v>0.010136275990327657</v>
      </c>
      <c r="K723" s="3">
        <f t="shared" si="160"/>
        <v>0.00549348775692675</v>
      </c>
      <c r="L723" s="3">
        <f t="shared" si="161"/>
        <v>12.90522645955839</v>
      </c>
      <c r="M723" s="5">
        <f t="shared" si="162"/>
        <v>0.0036014585468535044</v>
      </c>
      <c r="N723" s="4">
        <f t="shared" si="163"/>
        <v>29965935.839094583</v>
      </c>
      <c r="O723" s="7">
        <f t="shared" si="153"/>
        <v>180.18922544625568</v>
      </c>
    </row>
    <row r="724" spans="1:15" ht="12.75">
      <c r="A724">
        <v>702</v>
      </c>
      <c r="B724" s="3">
        <f t="shared" si="150"/>
        <v>67.56749999999936</v>
      </c>
      <c r="C724" s="3">
        <f t="shared" si="154"/>
        <v>171.62144999999836</v>
      </c>
      <c r="D724" s="11">
        <f t="shared" si="151"/>
        <v>129000</v>
      </c>
      <c r="E724" s="2">
        <f t="shared" si="152"/>
        <v>0.5411910923721999</v>
      </c>
      <c r="F724">
        <f t="shared" si="155"/>
        <v>2</v>
      </c>
      <c r="G724" s="1">
        <f t="shared" si="156"/>
        <v>43.70769131957492</v>
      </c>
      <c r="H724" s="1">
        <f t="shared" si="157"/>
        <v>81.51637360597988</v>
      </c>
      <c r="I724" s="1">
        <f t="shared" si="158"/>
        <v>207.0515889591889</v>
      </c>
      <c r="J724" s="3">
        <f t="shared" si="159"/>
        <v>0.010123787442159542</v>
      </c>
      <c r="K724" s="3">
        <f t="shared" si="160"/>
        <v>0.005478903584766282</v>
      </c>
      <c r="L724" s="3">
        <f t="shared" si="161"/>
        <v>12.910719947315316</v>
      </c>
      <c r="M724" s="5">
        <f t="shared" si="162"/>
        <v>0.003602991613204274</v>
      </c>
      <c r="N724" s="4">
        <f t="shared" si="163"/>
        <v>29978691.717666164</v>
      </c>
      <c r="O724" s="7">
        <f t="shared" si="153"/>
        <v>180.54278616167284</v>
      </c>
    </row>
    <row r="725" spans="1:15" ht="12.75">
      <c r="A725">
        <v>703</v>
      </c>
      <c r="B725" s="3">
        <f t="shared" si="150"/>
        <v>67.66374999999935</v>
      </c>
      <c r="C725" s="3">
        <f t="shared" si="154"/>
        <v>171.86592499999836</v>
      </c>
      <c r="D725" s="11">
        <f t="shared" si="151"/>
        <v>129000</v>
      </c>
      <c r="E725" s="2">
        <f t="shared" si="152"/>
        <v>0.5404212615153404</v>
      </c>
      <c r="F725">
        <f t="shared" si="155"/>
        <v>2</v>
      </c>
      <c r="G725" s="1">
        <f t="shared" si="156"/>
        <v>43.630525659166025</v>
      </c>
      <c r="H725" s="1">
        <f t="shared" si="157"/>
        <v>81.41554495302543</v>
      </c>
      <c r="I725" s="1">
        <f t="shared" si="158"/>
        <v>206.7954841806846</v>
      </c>
      <c r="J725" s="3">
        <f t="shared" si="159"/>
        <v>0.010111265199014573</v>
      </c>
      <c r="K725" s="3">
        <f t="shared" si="160"/>
        <v>0.005464342694367615</v>
      </c>
      <c r="L725" s="3">
        <f t="shared" si="161"/>
        <v>12.916198850900082</v>
      </c>
      <c r="M725" s="5">
        <f t="shared" si="162"/>
        <v>0.0036045206095535113</v>
      </c>
      <c r="N725" s="4">
        <f t="shared" si="163"/>
        <v>29991413.73178999</v>
      </c>
      <c r="O725" s="7">
        <f t="shared" si="153"/>
        <v>180.89684503135092</v>
      </c>
    </row>
    <row r="726" spans="1:15" ht="12.75">
      <c r="A726">
        <v>704</v>
      </c>
      <c r="B726" s="3">
        <f t="shared" si="150"/>
        <v>67.75999999999935</v>
      </c>
      <c r="C726" s="3">
        <f t="shared" si="154"/>
        <v>172.11039999999835</v>
      </c>
      <c r="D726" s="11">
        <f t="shared" si="151"/>
        <v>129000</v>
      </c>
      <c r="E726" s="2">
        <f t="shared" si="152"/>
        <v>0.5396536176779607</v>
      </c>
      <c r="F726">
        <f t="shared" si="155"/>
        <v>2</v>
      </c>
      <c r="G726" s="1">
        <f t="shared" si="156"/>
        <v>43.55325082731199</v>
      </c>
      <c r="H726" s="1">
        <f t="shared" si="157"/>
        <v>81.31444383853875</v>
      </c>
      <c r="I726" s="1">
        <f t="shared" si="158"/>
        <v>206.53868734988842</v>
      </c>
      <c r="J726" s="3">
        <f t="shared" si="159"/>
        <v>0.010098709117972792</v>
      </c>
      <c r="K726" s="3">
        <f t="shared" si="160"/>
        <v>0.005449804909391425</v>
      </c>
      <c r="L726" s="3">
        <f t="shared" si="161"/>
        <v>12.92166319359445</v>
      </c>
      <c r="M726" s="5">
        <f t="shared" si="162"/>
        <v>0.0036060455423984512</v>
      </c>
      <c r="N726" s="4">
        <f t="shared" si="163"/>
        <v>30004101.935526315</v>
      </c>
      <c r="O726" s="7">
        <f t="shared" si="153"/>
        <v>181.25140481182802</v>
      </c>
    </row>
    <row r="727" spans="1:15" ht="12.75">
      <c r="A727">
        <v>705</v>
      </c>
      <c r="B727" s="3">
        <f t="shared" si="150"/>
        <v>67.85624999999935</v>
      </c>
      <c r="C727" s="3">
        <f t="shared" si="154"/>
        <v>172.35487499999834</v>
      </c>
      <c r="D727" s="11">
        <f t="shared" si="151"/>
        <v>129000</v>
      </c>
      <c r="E727" s="2">
        <f t="shared" si="152"/>
        <v>0.5388881515535948</v>
      </c>
      <c r="F727">
        <f t="shared" si="155"/>
        <v>2</v>
      </c>
      <c r="G727" s="1">
        <f t="shared" si="156"/>
        <v>43.47586621817875</v>
      </c>
      <c r="H727" s="1">
        <f t="shared" si="157"/>
        <v>81.21306910207983</v>
      </c>
      <c r="I727" s="1">
        <f t="shared" si="158"/>
        <v>206.28119551928276</v>
      </c>
      <c r="J727" s="3">
        <f t="shared" si="159"/>
        <v>0.01008611905491533</v>
      </c>
      <c r="K727" s="3">
        <f t="shared" si="160"/>
        <v>0.0054352900538528134</v>
      </c>
      <c r="L727" s="3">
        <f t="shared" si="161"/>
        <v>12.92711299850384</v>
      </c>
      <c r="M727" s="5">
        <f t="shared" si="162"/>
        <v>0.0036075664181871186</v>
      </c>
      <c r="N727" s="4">
        <f t="shared" si="163"/>
        <v>30016756.38252592</v>
      </c>
      <c r="O727" s="7">
        <f t="shared" si="153"/>
        <v>181.60646828284928</v>
      </c>
    </row>
    <row r="728" spans="1:15" ht="12.75">
      <c r="A728">
        <v>706</v>
      </c>
      <c r="B728" s="3">
        <f aca="true" t="shared" si="164" ref="B728:B791">B727+deltaR</f>
        <v>67.95249999999935</v>
      </c>
      <c r="C728" s="3">
        <f t="shared" si="154"/>
        <v>172.59934999999834</v>
      </c>
      <c r="D728" s="11">
        <f aca="true" t="shared" si="165" ref="D728:D791">IF(B728&lt;rib,C$7*PI()*(C728/100)^2,curr)</f>
        <v>129000</v>
      </c>
      <c r="E728" s="2">
        <f aca="true" t="shared" si="166" ref="E728:E791">4*PI()*0.0000001*Nturn*D728/2/PI()/(B728*2.54/100)</f>
        <v>0.5381248538885047</v>
      </c>
      <c r="F728">
        <f t="shared" si="155"/>
        <v>2</v>
      </c>
      <c r="G728" s="1">
        <f t="shared" si="156"/>
        <v>43.39837122081396</v>
      </c>
      <c r="H728" s="1">
        <f t="shared" si="157"/>
        <v>81.11141957344192</v>
      </c>
      <c r="I728" s="1">
        <f t="shared" si="158"/>
        <v>206.02300571654249</v>
      </c>
      <c r="J728" s="3">
        <f t="shared" si="159"/>
        <v>0.010073494864510344</v>
      </c>
      <c r="K728" s="3">
        <f t="shared" si="160"/>
        <v>0.005420797952111232</v>
      </c>
      <c r="L728" s="3">
        <f t="shared" si="161"/>
        <v>12.932548288557694</v>
      </c>
      <c r="M728" s="5">
        <f t="shared" si="162"/>
        <v>0.0036090832433184265</v>
      </c>
      <c r="N728" s="4">
        <f t="shared" si="163"/>
        <v>30029377.126030967</v>
      </c>
      <c r="O728" s="7">
        <f t="shared" si="153"/>
        <v>181.9620382476439</v>
      </c>
    </row>
    <row r="729" spans="1:15" ht="12.75">
      <c r="A729">
        <v>707</v>
      </c>
      <c r="B729" s="3">
        <f t="shared" si="164"/>
        <v>68.04874999999934</v>
      </c>
      <c r="C729" s="3">
        <f t="shared" si="154"/>
        <v>172.84382499999833</v>
      </c>
      <c r="D729" s="11">
        <f t="shared" si="165"/>
        <v>129000</v>
      </c>
      <c r="E729" s="2">
        <f t="shared" si="166"/>
        <v>0.5373637154813075</v>
      </c>
      <c r="F729">
        <f t="shared" si="155"/>
        <v>2</v>
      </c>
      <c r="G729" s="1">
        <f t="shared" si="156"/>
        <v>43.320765219085665</v>
      </c>
      <c r="H729" s="1">
        <f t="shared" si="157"/>
        <v>81.00949407253651</v>
      </c>
      <c r="I729" s="1">
        <f t="shared" si="158"/>
        <v>205.76411494424275</v>
      </c>
      <c r="J729" s="3">
        <f t="shared" si="159"/>
        <v>0.01006083640019875</v>
      </c>
      <c r="K729" s="3">
        <f t="shared" si="160"/>
        <v>0.005406328428860382</v>
      </c>
      <c r="L729" s="3">
        <f t="shared" si="161"/>
        <v>12.937969086509804</v>
      </c>
      <c r="M729" s="5">
        <f t="shared" si="162"/>
        <v>0.0036105960241422713</v>
      </c>
      <c r="N729" s="4">
        <f t="shared" si="163"/>
        <v>30041964.21887577</v>
      </c>
      <c r="O729" s="7">
        <f aca="true" t="shared" si="167" ref="O729:O792">IF(B729&lt;rib,0,O728+SQRT((C729-C728)^2+(I729-I728)^2))</f>
        <v>182.31811753320676</v>
      </c>
    </row>
    <row r="730" spans="1:15" ht="12.75">
      <c r="A730">
        <v>708</v>
      </c>
      <c r="B730" s="3">
        <f t="shared" si="164"/>
        <v>68.14499999999934</v>
      </c>
      <c r="C730" s="3">
        <f t="shared" si="154"/>
        <v>173.08829999999833</v>
      </c>
      <c r="D730" s="11">
        <f t="shared" si="165"/>
        <v>129000</v>
      </c>
      <c r="E730" s="2">
        <f t="shared" si="166"/>
        <v>0.536604727182605</v>
      </c>
      <c r="F730">
        <f t="shared" si="155"/>
        <v>2</v>
      </c>
      <c r="G730" s="1">
        <f t="shared" si="156"/>
        <v>43.24304759162013</v>
      </c>
      <c r="H730" s="1">
        <f t="shared" si="157"/>
        <v>80.9072914092768</v>
      </c>
      <c r="I730" s="1">
        <f t="shared" si="158"/>
        <v>205.50452017956306</v>
      </c>
      <c r="J730" s="3">
        <f t="shared" si="159"/>
        <v>0.010048143514179734</v>
      </c>
      <c r="K730" s="3">
        <f t="shared" si="160"/>
        <v>0.005391881309118078</v>
      </c>
      <c r="L730" s="3">
        <f t="shared" si="161"/>
        <v>12.943375414938664</v>
      </c>
      <c r="M730" s="5">
        <f t="shared" si="162"/>
        <v>0.003612104766959627</v>
      </c>
      <c r="N730" s="4">
        <f t="shared" si="163"/>
        <v>30054517.713487577</v>
      </c>
      <c r="O730" s="7">
        <f t="shared" si="167"/>
        <v>182.67470899058355</v>
      </c>
    </row>
    <row r="731" spans="1:15" ht="12.75">
      <c r="A731">
        <v>709</v>
      </c>
      <c r="B731" s="3">
        <f t="shared" si="164"/>
        <v>68.24124999999934</v>
      </c>
      <c r="C731" s="3">
        <f t="shared" si="154"/>
        <v>173.33277499999832</v>
      </c>
      <c r="D731" s="11">
        <f t="shared" si="165"/>
        <v>129000</v>
      </c>
      <c r="E731" s="2">
        <f t="shared" si="166"/>
        <v>0.5358478798946182</v>
      </c>
      <c r="F731">
        <f t="shared" si="155"/>
        <v>2</v>
      </c>
      <c r="G731" s="1">
        <f t="shared" si="156"/>
        <v>43.16521771173857</v>
      </c>
      <c r="H731" s="1">
        <f t="shared" si="157"/>
        <v>80.8048103834591</v>
      </c>
      <c r="I731" s="1">
        <f t="shared" si="158"/>
        <v>205.24421837398612</v>
      </c>
      <c r="J731" s="3">
        <f t="shared" si="159"/>
        <v>0.010035416057396052</v>
      </c>
      <c r="K731" s="3">
        <f t="shared" si="160"/>
        <v>0.0053774564182160825</v>
      </c>
      <c r="L731" s="3">
        <f t="shared" si="161"/>
        <v>12.948767296247782</v>
      </c>
      <c r="M731" s="5">
        <f t="shared" si="162"/>
        <v>0.003613609478022637</v>
      </c>
      <c r="N731" s="4">
        <f t="shared" si="163"/>
        <v>30067037.66188735</v>
      </c>
      <c r="O731" s="7">
        <f t="shared" si="167"/>
        <v>183.03181549516114</v>
      </c>
    </row>
    <row r="732" spans="1:15" ht="12.75">
      <c r="A732">
        <v>710</v>
      </c>
      <c r="B732" s="3">
        <f t="shared" si="164"/>
        <v>68.33749999999934</v>
      </c>
      <c r="C732" s="3">
        <f t="shared" si="154"/>
        <v>173.57724999999832</v>
      </c>
      <c r="D732" s="11">
        <f t="shared" si="165"/>
        <v>129000</v>
      </c>
      <c r="E732" s="2">
        <f t="shared" si="166"/>
        <v>0.5350931645708231</v>
      </c>
      <c r="F732">
        <f t="shared" si="155"/>
        <v>2</v>
      </c>
      <c r="G732" s="1">
        <f t="shared" si="156"/>
        <v>43.08727494739296</v>
      </c>
      <c r="H732" s="1">
        <f t="shared" si="157"/>
        <v>80.70204978464274</v>
      </c>
      <c r="I732" s="1">
        <f t="shared" si="158"/>
        <v>204.98320645299256</v>
      </c>
      <c r="J732" s="3">
        <f t="shared" si="159"/>
        <v>0.01002265387951907</v>
      </c>
      <c r="K732" s="3">
        <f t="shared" si="160"/>
        <v>0.005363053581789896</v>
      </c>
      <c r="L732" s="3">
        <f t="shared" si="161"/>
        <v>12.954144752665998</v>
      </c>
      <c r="M732" s="5">
        <f t="shared" si="162"/>
        <v>0.003615110163534697</v>
      </c>
      <c r="N732" s="4">
        <f t="shared" si="163"/>
        <v>30079524.115690447</v>
      </c>
      <c r="O732" s="7">
        <f t="shared" si="167"/>
        <v>183.38943994696183</v>
      </c>
    </row>
    <row r="733" spans="1:15" ht="12.75">
      <c r="A733">
        <v>711</v>
      </c>
      <c r="B733" s="3">
        <f t="shared" si="164"/>
        <v>68.43374999999934</v>
      </c>
      <c r="C733" s="3">
        <f t="shared" si="154"/>
        <v>173.8217249999983</v>
      </c>
      <c r="D733" s="11">
        <f t="shared" si="165"/>
        <v>129000</v>
      </c>
      <c r="E733" s="2">
        <f t="shared" si="166"/>
        <v>0.5343405722155898</v>
      </c>
      <c r="F733">
        <f t="shared" si="155"/>
        <v>2</v>
      </c>
      <c r="G733" s="1">
        <f t="shared" si="156"/>
        <v>43.009218661100896</v>
      </c>
      <c r="H733" s="1">
        <f t="shared" si="157"/>
        <v>80.59900839202773</v>
      </c>
      <c r="I733" s="1">
        <f t="shared" si="158"/>
        <v>204.72148131575042</v>
      </c>
      <c r="J733" s="3">
        <f t="shared" si="159"/>
        <v>0.010009856828933617</v>
      </c>
      <c r="K733" s="3">
        <f t="shared" si="160"/>
        <v>0.005348672625768518</v>
      </c>
      <c r="L733" s="3">
        <f t="shared" si="161"/>
        <v>12.959507806247789</v>
      </c>
      <c r="M733" s="5">
        <f t="shared" si="162"/>
        <v>0.003616606829650546</v>
      </c>
      <c r="N733" s="4">
        <f t="shared" si="163"/>
        <v>30091977.126107365</v>
      </c>
      <c r="O733" s="7">
        <f t="shared" si="167"/>
        <v>183.74758527094278</v>
      </c>
    </row>
    <row r="734" spans="1:15" ht="12.75">
      <c r="A734">
        <v>712</v>
      </c>
      <c r="B734" s="3">
        <f t="shared" si="164"/>
        <v>68.52999999999933</v>
      </c>
      <c r="C734" s="3">
        <f t="shared" si="154"/>
        <v>174.0661999999983</v>
      </c>
      <c r="D734" s="11">
        <f t="shared" si="165"/>
        <v>129000</v>
      </c>
      <c r="E734" s="2">
        <f t="shared" si="166"/>
        <v>0.5335900938838264</v>
      </c>
      <c r="F734">
        <f t="shared" si="155"/>
        <v>2</v>
      </c>
      <c r="G734" s="1">
        <f t="shared" si="156"/>
        <v>42.93104820987932</v>
      </c>
      <c r="H734" s="1">
        <f t="shared" si="157"/>
        <v>80.49568497433089</v>
      </c>
      <c r="I734" s="1">
        <f t="shared" si="158"/>
        <v>204.45903983480045</v>
      </c>
      <c r="J734" s="3">
        <f t="shared" si="159"/>
        <v>0.009997024752722567</v>
      </c>
      <c r="K734" s="3">
        <f t="shared" si="160"/>
        <v>0.005334313376364171</v>
      </c>
      <c r="L734" s="3">
        <f t="shared" si="161"/>
        <v>12.964856478873557</v>
      </c>
      <c r="M734" s="5">
        <f t="shared" si="162"/>
        <v>0.0036180994824763415</v>
      </c>
      <c r="N734" s="4">
        <f t="shared" si="163"/>
        <v>30104396.7439444</v>
      </c>
      <c r="O734" s="7">
        <f t="shared" si="167"/>
        <v>184.10625441729943</v>
      </c>
    </row>
    <row r="735" spans="1:15" ht="12.75">
      <c r="A735">
        <v>713</v>
      </c>
      <c r="B735" s="3">
        <f t="shared" si="164"/>
        <v>68.62624999999933</v>
      </c>
      <c r="C735" s="3">
        <f t="shared" si="154"/>
        <v>174.3106749999983</v>
      </c>
      <c r="D735" s="11">
        <f t="shared" si="165"/>
        <v>129000</v>
      </c>
      <c r="E735" s="2">
        <f t="shared" si="166"/>
        <v>0.5328417206806233</v>
      </c>
      <c r="F735">
        <f t="shared" si="155"/>
        <v>2</v>
      </c>
      <c r="G735" s="1">
        <f t="shared" si="156"/>
        <v>42.85276294517736</v>
      </c>
      <c r="H735" s="1">
        <f t="shared" si="157"/>
        <v>80.39207828965984</v>
      </c>
      <c r="I735" s="1">
        <f t="shared" si="158"/>
        <v>204.195878855736</v>
      </c>
      <c r="J735" s="3">
        <f t="shared" si="159"/>
        <v>0.009984157496651212</v>
      </c>
      <c r="K735" s="3">
        <f t="shared" si="160"/>
        <v>0.005319975660061976</v>
      </c>
      <c r="L735" s="3">
        <f t="shared" si="161"/>
        <v>12.970190792249921</v>
      </c>
      <c r="M735" s="5">
        <f t="shared" si="162"/>
        <v>0.0036195881280697458</v>
      </c>
      <c r="N735" s="4">
        <f t="shared" si="163"/>
        <v>30116783.019604318</v>
      </c>
      <c r="O735" s="7">
        <f t="shared" si="167"/>
        <v>184.46545036177426</v>
      </c>
    </row>
    <row r="736" spans="1:15" ht="12.75">
      <c r="A736">
        <v>714</v>
      </c>
      <c r="B736" s="3">
        <f t="shared" si="164"/>
        <v>68.72249999999933</v>
      </c>
      <c r="C736" s="3">
        <f t="shared" si="154"/>
        <v>174.5551499999983</v>
      </c>
      <c r="D736" s="11">
        <f t="shared" si="165"/>
        <v>129000</v>
      </c>
      <c r="E736" s="2">
        <f t="shared" si="166"/>
        <v>0.5320954437609026</v>
      </c>
      <c r="F736">
        <f t="shared" si="155"/>
        <v>2</v>
      </c>
      <c r="G736" s="1">
        <f t="shared" si="156"/>
        <v>42.77436221280798</v>
      </c>
      <c r="H736" s="1">
        <f t="shared" si="157"/>
        <v>80.28818708538512</v>
      </c>
      <c r="I736" s="1">
        <f t="shared" si="158"/>
        <v>203.9319951968782</v>
      </c>
      <c r="J736" s="3">
        <f t="shared" si="159"/>
        <v>0.009971254905151359</v>
      </c>
      <c r="K736" s="3">
        <f t="shared" si="160"/>
        <v>0.005305659303609589</v>
      </c>
      <c r="L736" s="3">
        <f t="shared" si="161"/>
        <v>12.975510767909983</v>
      </c>
      <c r="M736" s="5">
        <f t="shared" si="162"/>
        <v>0.003621072772439995</v>
      </c>
      <c r="N736" s="4">
        <f t="shared" si="163"/>
        <v>30129136.00308698</v>
      </c>
      <c r="O736" s="7">
        <f t="shared" si="167"/>
        <v>184.82517610597</v>
      </c>
    </row>
    <row r="737" spans="1:15" ht="12.75">
      <c r="A737">
        <v>715</v>
      </c>
      <c r="B737" s="3">
        <f t="shared" si="164"/>
        <v>68.81874999999933</v>
      </c>
      <c r="C737" s="3">
        <f aca="true" t="shared" si="168" ref="C737:C800">2.54*B737</f>
        <v>174.7996249999983</v>
      </c>
      <c r="D737" s="11">
        <f t="shared" si="165"/>
        <v>129000</v>
      </c>
      <c r="E737" s="2">
        <f t="shared" si="166"/>
        <v>0.5313512543290692</v>
      </c>
      <c r="F737">
        <f aca="true" t="shared" si="169" ref="F737:F800">IF(B737&lt;rclb1,0,IF(B737&lt;_reb1,1,2))</f>
        <v>2</v>
      </c>
      <c r="G737" s="1">
        <f aca="true" t="shared" si="170" ref="G737:G800">180/PI()*IF(F737=0,0,IF(F737=1,ASIN((B737-rclb1)/_rad1),PI()/2-ASIN((B737-rclb2)/_rad2)))</f>
        <v>42.6958453528786</v>
      </c>
      <c r="H737" s="1">
        <f aca="true" t="shared" si="171" ref="H737:H800">MIN(hh,IF(F737=0,hh,IF(F737=1,_rad1*COS(G737*PI()/180)+zclb1,_rad2*SIN(G737*PI()/180)+zclb2)))</f>
        <v>80.18401009801023</v>
      </c>
      <c r="I737" s="1">
        <f aca="true" t="shared" si="172" ref="I737:I800">H737*2.54</f>
        <v>203.667385648946</v>
      </c>
      <c r="J737" s="3">
        <f aca="true" t="shared" si="173" ref="J737:J800">2*deltaR*2.54/100*I737/100</f>
        <v>0.009958316821305215</v>
      </c>
      <c r="K737" s="3">
        <f aca="true" t="shared" si="174" ref="K737:K800">E737*J737</f>
        <v>0.005291364134006795</v>
      </c>
      <c r="L737" s="3">
        <f aca="true" t="shared" si="175" ref="L737:L800">L736+K736</f>
        <v>12.980816427213592</v>
      </c>
      <c r="M737" s="5">
        <f aca="true" t="shared" si="176" ref="M737:M800">Nturn*L737/curr</f>
        <v>0.0036225534215479794</v>
      </c>
      <c r="N737" s="4">
        <f aca="true" t="shared" si="177" ref="N737:N800">1/2*M737*curr^2</f>
        <v>30141455.743989963</v>
      </c>
      <c r="O737" s="7">
        <f t="shared" si="167"/>
        <v>185.18543467766798</v>
      </c>
    </row>
    <row r="738" spans="1:15" ht="12.75">
      <c r="A738">
        <v>716</v>
      </c>
      <c r="B738" s="3">
        <f t="shared" si="164"/>
        <v>68.91499999999932</v>
      </c>
      <c r="C738" s="3">
        <f t="shared" si="168"/>
        <v>175.04409999999828</v>
      </c>
      <c r="D738" s="11">
        <f t="shared" si="165"/>
        <v>129000</v>
      </c>
      <c r="E738" s="2">
        <f t="shared" si="166"/>
        <v>0.5306091436386654</v>
      </c>
      <c r="F738">
        <f t="shared" si="169"/>
        <v>2</v>
      </c>
      <c r="G738" s="1">
        <f t="shared" si="170"/>
        <v>42.617211699720656</v>
      </c>
      <c r="H738" s="1">
        <f t="shared" si="171"/>
        <v>80.07954605303964</v>
      </c>
      <c r="I738" s="1">
        <f t="shared" si="172"/>
        <v>203.4020469747207</v>
      </c>
      <c r="J738" s="3">
        <f t="shared" si="173"/>
        <v>0.009945343086828966</v>
      </c>
      <c r="K738" s="3">
        <f t="shared" si="174"/>
        <v>0.005277089978495039</v>
      </c>
      <c r="L738" s="3">
        <f t="shared" si="175"/>
        <v>12.986107791347598</v>
      </c>
      <c r="M738" s="5">
        <f t="shared" si="176"/>
        <v>0.003624030081306306</v>
      </c>
      <c r="N738" s="4">
        <f t="shared" si="177"/>
        <v>30153742.29150912</v>
      </c>
      <c r="O738" s="7">
        <f t="shared" si="167"/>
        <v>185.54622913115176</v>
      </c>
    </row>
    <row r="739" spans="1:15" ht="12.75">
      <c r="A739">
        <v>717</v>
      </c>
      <c r="B739" s="3">
        <f t="shared" si="164"/>
        <v>69.01124999999932</v>
      </c>
      <c r="C739" s="3">
        <f t="shared" si="168"/>
        <v>175.28857499999827</v>
      </c>
      <c r="D739" s="11">
        <f t="shared" si="165"/>
        <v>129000</v>
      </c>
      <c r="E739" s="2">
        <f t="shared" si="166"/>
        <v>0.5298691029920285</v>
      </c>
      <c r="F739">
        <f t="shared" si="169"/>
        <v>2</v>
      </c>
      <c r="G739" s="1">
        <f t="shared" si="170"/>
        <v>42.53846058181797</v>
      </c>
      <c r="H739" s="1">
        <f t="shared" si="171"/>
        <v>79.9747936648448</v>
      </c>
      <c r="I739" s="1">
        <f t="shared" si="172"/>
        <v>203.13597590870577</v>
      </c>
      <c r="J739" s="3">
        <f t="shared" si="173"/>
        <v>0.009932333542056169</v>
      </c>
      <c r="K739" s="3">
        <f t="shared" si="174"/>
        <v>0.005262836664546939</v>
      </c>
      <c r="L739" s="3">
        <f t="shared" si="175"/>
        <v>12.991384881326093</v>
      </c>
      <c r="M739" s="5">
        <f t="shared" si="176"/>
        <v>0.003625502757579375</v>
      </c>
      <c r="N739" s="4">
        <f t="shared" si="177"/>
        <v>30165995.69443919</v>
      </c>
      <c r="O739" s="7">
        <f t="shared" si="167"/>
        <v>185.90756254753518</v>
      </c>
    </row>
    <row r="740" spans="1:15" ht="12.75">
      <c r="A740">
        <v>718</v>
      </c>
      <c r="B740" s="3">
        <f t="shared" si="164"/>
        <v>69.10749999999932</v>
      </c>
      <c r="C740" s="3">
        <f t="shared" si="168"/>
        <v>175.53304999999827</v>
      </c>
      <c r="D740" s="11">
        <f t="shared" si="165"/>
        <v>129000</v>
      </c>
      <c r="E740" s="2">
        <f t="shared" si="166"/>
        <v>0.5291311237399505</v>
      </c>
      <c r="F740">
        <f t="shared" si="169"/>
        <v>2</v>
      </c>
      <c r="G740" s="1">
        <f t="shared" si="170"/>
        <v>42.459591321734045</v>
      </c>
      <c r="H740" s="1">
        <f t="shared" si="171"/>
        <v>79.86975163652797</v>
      </c>
      <c r="I740" s="1">
        <f t="shared" si="172"/>
        <v>202.86916915678103</v>
      </c>
      <c r="J740" s="3">
        <f t="shared" si="173"/>
        <v>0.009919288025920809</v>
      </c>
      <c r="K740" s="3">
        <f t="shared" si="174"/>
        <v>0.005248604019855713</v>
      </c>
      <c r="L740" s="3">
        <f t="shared" si="175"/>
        <v>12.99664771799064</v>
      </c>
      <c r="M740" s="5">
        <f t="shared" si="176"/>
        <v>0.0036269714561834344</v>
      </c>
      <c r="N740" s="4">
        <f t="shared" si="177"/>
        <v>30178216.001174267</v>
      </c>
      <c r="O740" s="7">
        <f t="shared" si="167"/>
        <v>186.26943803509636</v>
      </c>
    </row>
    <row r="741" spans="1:15" ht="12.75">
      <c r="A741">
        <v>719</v>
      </c>
      <c r="B741" s="3">
        <f t="shared" si="164"/>
        <v>69.20374999999932</v>
      </c>
      <c r="C741" s="3">
        <f t="shared" si="168"/>
        <v>175.77752499999826</v>
      </c>
      <c r="D741" s="11">
        <f t="shared" si="165"/>
        <v>129000</v>
      </c>
      <c r="E741" s="2">
        <f t="shared" si="166"/>
        <v>0.5283951972813414</v>
      </c>
      <c r="F741">
        <f t="shared" si="169"/>
        <v>2</v>
      </c>
      <c r="G741" s="1">
        <f t="shared" si="170"/>
        <v>42.38060323603815</v>
      </c>
      <c r="H741" s="1">
        <f t="shared" si="171"/>
        <v>79.7644186597839</v>
      </c>
      <c r="I741" s="1">
        <f t="shared" si="172"/>
        <v>202.6016233958511</v>
      </c>
      <c r="J741" s="3">
        <f t="shared" si="173"/>
        <v>0.009906206375940139</v>
      </c>
      <c r="K741" s="3">
        <f t="shared" si="174"/>
        <v>0.0052343918723245725</v>
      </c>
      <c r="L741" s="3">
        <f t="shared" si="175"/>
        <v>13.001896322010497</v>
      </c>
      <c r="M741" s="5">
        <f t="shared" si="176"/>
        <v>0.0036284361828866503</v>
      </c>
      <c r="N741" s="4">
        <f t="shared" si="177"/>
        <v>30190403.259708375</v>
      </c>
      <c r="O741" s="7">
        <f t="shared" si="167"/>
        <v>186.63185872961665</v>
      </c>
    </row>
    <row r="742" spans="1:15" ht="12.75">
      <c r="A742">
        <v>720</v>
      </c>
      <c r="B742" s="3">
        <f t="shared" si="164"/>
        <v>69.29999999999932</v>
      </c>
      <c r="C742" s="3">
        <f t="shared" si="168"/>
        <v>176.02199999999826</v>
      </c>
      <c r="D742" s="11">
        <f t="shared" si="165"/>
        <v>129000</v>
      </c>
      <c r="E742" s="2">
        <f t="shared" si="166"/>
        <v>0.527661315062895</v>
      </c>
      <c r="F742">
        <f t="shared" si="169"/>
        <v>2</v>
      </c>
      <c r="G742" s="1">
        <f t="shared" si="170"/>
        <v>42.30149563523024</v>
      </c>
      <c r="H742" s="1">
        <f t="shared" si="171"/>
        <v>79.65879341475924</v>
      </c>
      <c r="I742" s="1">
        <f t="shared" si="172"/>
        <v>202.33333527348847</v>
      </c>
      <c r="J742" s="3">
        <f t="shared" si="173"/>
        <v>0.009893088428197219</v>
      </c>
      <c r="K742" s="3">
        <f t="shared" si="174"/>
        <v>0.005220200050056053</v>
      </c>
      <c r="L742" s="3">
        <f t="shared" si="175"/>
        <v>13.007130713882821</v>
      </c>
      <c r="M742" s="5">
        <f t="shared" si="176"/>
        <v>0.0036298969434091595</v>
      </c>
      <c r="N742" s="4">
        <f t="shared" si="177"/>
        <v>30202557.51763591</v>
      </c>
      <c r="O742" s="7">
        <f t="shared" si="167"/>
        <v>186.99482779472532</v>
      </c>
    </row>
    <row r="743" spans="1:15" ht="12.75">
      <c r="A743">
        <v>721</v>
      </c>
      <c r="B743" s="3">
        <f t="shared" si="164"/>
        <v>69.39624999999931</v>
      </c>
      <c r="C743" s="3">
        <f t="shared" si="168"/>
        <v>176.26647499999825</v>
      </c>
      <c r="D743" s="11">
        <f t="shared" si="165"/>
        <v>129000</v>
      </c>
      <c r="E743" s="2">
        <f t="shared" si="166"/>
        <v>0.5269294685787579</v>
      </c>
      <c r="F743">
        <f t="shared" si="169"/>
        <v>2</v>
      </c>
      <c r="G743" s="1">
        <f t="shared" si="170"/>
        <v>42.222267823664644</v>
      </c>
      <c r="H743" s="1">
        <f t="shared" si="171"/>
        <v>79.55287456990982</v>
      </c>
      <c r="I743" s="1">
        <f t="shared" si="172"/>
        <v>202.06430140757095</v>
      </c>
      <c r="J743" s="3">
        <f t="shared" si="173"/>
        <v>0.009879934017323181</v>
      </c>
      <c r="K743" s="3">
        <f t="shared" si="174"/>
        <v>0.005206028381341296</v>
      </c>
      <c r="L743" s="3">
        <f t="shared" si="175"/>
        <v>13.012350913932877</v>
      </c>
      <c r="M743" s="5">
        <f t="shared" si="176"/>
        <v>0.0036313537434231285</v>
      </c>
      <c r="N743" s="4">
        <f t="shared" si="177"/>
        <v>30214678.82215214</v>
      </c>
      <c r="O743" s="7">
        <f t="shared" si="167"/>
        <v>187.35834842224943</v>
      </c>
    </row>
    <row r="744" spans="1:15" ht="12.75">
      <c r="A744">
        <v>722</v>
      </c>
      <c r="B744" s="3">
        <f t="shared" si="164"/>
        <v>69.49249999999931</v>
      </c>
      <c r="C744" s="3">
        <f t="shared" si="168"/>
        <v>176.51094999999825</v>
      </c>
      <c r="D744" s="11">
        <f t="shared" si="165"/>
        <v>129000</v>
      </c>
      <c r="E744" s="2">
        <f t="shared" si="166"/>
        <v>0.5261996493702</v>
      </c>
      <c r="F744">
        <f t="shared" si="169"/>
        <v>2</v>
      </c>
      <c r="G744" s="1">
        <f t="shared" si="170"/>
        <v>42.14291909947257</v>
      </c>
      <c r="H744" s="1">
        <f t="shared" si="171"/>
        <v>79.44666078185548</v>
      </c>
      <c r="I744" s="1">
        <f t="shared" si="172"/>
        <v>201.79451838591294</v>
      </c>
      <c r="J744" s="3">
        <f t="shared" si="173"/>
        <v>0.009866742976479213</v>
      </c>
      <c r="K744" s="3">
        <f t="shared" si="174"/>
        <v>0.005191876694649246</v>
      </c>
      <c r="L744" s="3">
        <f t="shared" si="175"/>
        <v>13.017556942314219</v>
      </c>
      <c r="M744" s="5">
        <f t="shared" si="176"/>
        <v>0.003632806588552805</v>
      </c>
      <c r="N744" s="4">
        <f t="shared" si="177"/>
        <v>30226767.220053617</v>
      </c>
      <c r="O744" s="7">
        <f t="shared" si="167"/>
        <v>187.72242383256977</v>
      </c>
    </row>
    <row r="745" spans="1:15" ht="12.75">
      <c r="A745">
        <v>723</v>
      </c>
      <c r="B745" s="3">
        <f t="shared" si="164"/>
        <v>69.58874999999931</v>
      </c>
      <c r="C745" s="3">
        <f t="shared" si="168"/>
        <v>176.75542499999824</v>
      </c>
      <c r="D745" s="11">
        <f t="shared" si="165"/>
        <v>129000</v>
      </c>
      <c r="E745" s="2">
        <f t="shared" si="166"/>
        <v>0.5254718490252898</v>
      </c>
      <c r="F745">
        <f t="shared" si="169"/>
        <v>2</v>
      </c>
      <c r="G745" s="1">
        <f t="shared" si="170"/>
        <v>42.0634487544833</v>
      </c>
      <c r="H745" s="1">
        <f t="shared" si="171"/>
        <v>79.3401506952329</v>
      </c>
      <c r="I745" s="1">
        <f t="shared" si="172"/>
        <v>201.52398276589156</v>
      </c>
      <c r="J745" s="3">
        <f t="shared" si="173"/>
        <v>0.009853515137338266</v>
      </c>
      <c r="K745" s="3">
        <f t="shared" si="174"/>
        <v>0.005177744818615821</v>
      </c>
      <c r="L745" s="3">
        <f t="shared" si="175"/>
        <v>13.022748819008868</v>
      </c>
      <c r="M745" s="5">
        <f t="shared" si="176"/>
        <v>0.0036342554843745677</v>
      </c>
      <c r="N745" s="4">
        <f t="shared" si="177"/>
        <v>30238822.75773859</v>
      </c>
      <c r="O745" s="7">
        <f t="shared" si="167"/>
        <v>188.08705727498193</v>
      </c>
    </row>
    <row r="746" spans="1:15" ht="12.75">
      <c r="A746">
        <v>724</v>
      </c>
      <c r="B746" s="3">
        <f t="shared" si="164"/>
        <v>69.6849999999993</v>
      </c>
      <c r="C746" s="3">
        <f t="shared" si="168"/>
        <v>176.99989999999823</v>
      </c>
      <c r="D746" s="11">
        <f t="shared" si="165"/>
        <v>129000</v>
      </c>
      <c r="E746" s="2">
        <f t="shared" si="166"/>
        <v>0.5247460591785698</v>
      </c>
      <c r="F746">
        <f t="shared" si="169"/>
        <v>2</v>
      </c>
      <c r="G746" s="1">
        <f t="shared" si="170"/>
        <v>41.98385607414411</v>
      </c>
      <c r="H746" s="1">
        <f t="shared" si="171"/>
        <v>79.23334294254543</v>
      </c>
      <c r="I746" s="1">
        <f t="shared" si="172"/>
        <v>201.2526910740654</v>
      </c>
      <c r="J746" s="3">
        <f t="shared" si="173"/>
        <v>0.009840250330066427</v>
      </c>
      <c r="K746" s="3">
        <f t="shared" si="174"/>
        <v>0.005163632582032978</v>
      </c>
      <c r="L746" s="3">
        <f t="shared" si="175"/>
        <v>13.027926563827483</v>
      </c>
      <c r="M746" s="5">
        <f t="shared" si="176"/>
        <v>0.003635700436416972</v>
      </c>
      <c r="N746" s="4">
        <f t="shared" si="177"/>
        <v>30250845.481207415</v>
      </c>
      <c r="O746" s="7">
        <f t="shared" si="167"/>
        <v>188.4522520280643</v>
      </c>
    </row>
    <row r="747" spans="1:15" ht="12.75">
      <c r="A747">
        <v>725</v>
      </c>
      <c r="B747" s="3">
        <f t="shared" si="164"/>
        <v>69.7812499999993</v>
      </c>
      <c r="C747" s="3">
        <f t="shared" si="168"/>
        <v>177.24437499999823</v>
      </c>
      <c r="D747" s="11">
        <f t="shared" si="165"/>
        <v>129000</v>
      </c>
      <c r="E747" s="2">
        <f t="shared" si="166"/>
        <v>0.5240222715107372</v>
      </c>
      <c r="F747">
        <f t="shared" si="169"/>
        <v>2</v>
      </c>
      <c r="G747" s="1">
        <f t="shared" si="170"/>
        <v>41.904140337438896</v>
      </c>
      <c r="H747" s="1">
        <f t="shared" si="171"/>
        <v>79.12623614401123</v>
      </c>
      <c r="I747" s="1">
        <f t="shared" si="172"/>
        <v>200.9806398057885</v>
      </c>
      <c r="J747" s="3">
        <f t="shared" si="173"/>
        <v>0.009826948383304028</v>
      </c>
      <c r="K747" s="3">
        <f t="shared" si="174"/>
        <v>0.005149539813837744</v>
      </c>
      <c r="L747" s="3">
        <f t="shared" si="175"/>
        <v>13.033090196409516</v>
      </c>
      <c r="M747" s="5">
        <f t="shared" si="176"/>
        <v>0.0036371414501607953</v>
      </c>
      <c r="N747" s="4">
        <f t="shared" si="177"/>
        <v>30262835.4360629</v>
      </c>
      <c r="O747" s="7">
        <f t="shared" si="167"/>
        <v>188.81801140005095</v>
      </c>
    </row>
    <row r="748" spans="1:15" ht="12.75">
      <c r="A748">
        <v>726</v>
      </c>
      <c r="B748" s="3">
        <f t="shared" si="164"/>
        <v>69.8774999999993</v>
      </c>
      <c r="C748" s="3">
        <f t="shared" si="168"/>
        <v>177.48884999999822</v>
      </c>
      <c r="D748" s="11">
        <f t="shared" si="165"/>
        <v>129000</v>
      </c>
      <c r="E748" s="2">
        <f t="shared" si="166"/>
        <v>0.5233004777483257</v>
      </c>
      <c r="F748">
        <f t="shared" si="169"/>
        <v>2</v>
      </c>
      <c r="G748" s="1">
        <f t="shared" si="170"/>
        <v>41.824300816805476</v>
      </c>
      <c r="H748" s="1">
        <f t="shared" si="171"/>
        <v>79.01882890740836</v>
      </c>
      <c r="I748" s="1">
        <f t="shared" si="172"/>
        <v>200.70782542481723</v>
      </c>
      <c r="J748" s="3">
        <f t="shared" si="173"/>
        <v>0.009813609124146439</v>
      </c>
      <c r="K748" s="3">
        <f t="shared" si="174"/>
        <v>0.0051354663431011595</v>
      </c>
      <c r="L748" s="3">
        <f t="shared" si="175"/>
        <v>13.038239736223353</v>
      </c>
      <c r="M748" s="5">
        <f t="shared" si="176"/>
        <v>0.003638578531039075</v>
      </c>
      <c r="N748" s="4">
        <f t="shared" si="177"/>
        <v>30274792.667510625</v>
      </c>
      <c r="O748" s="7">
        <f t="shared" si="167"/>
        <v>189.18433872921128</v>
      </c>
    </row>
    <row r="749" spans="1:15" ht="12.75">
      <c r="A749">
        <v>727</v>
      </c>
      <c r="B749" s="3">
        <f t="shared" si="164"/>
        <v>69.9737499999993</v>
      </c>
      <c r="C749" s="3">
        <f t="shared" si="168"/>
        <v>177.73332499999822</v>
      </c>
      <c r="D749" s="11">
        <f t="shared" si="165"/>
        <v>129000</v>
      </c>
      <c r="E749" s="2">
        <f t="shared" si="166"/>
        <v>0.52258066966339</v>
      </c>
      <c r="F749">
        <f t="shared" si="169"/>
        <v>2</v>
      </c>
      <c r="G749" s="1">
        <f t="shared" si="170"/>
        <v>41.74433677805148</v>
      </c>
      <c r="H749" s="1">
        <f t="shared" si="171"/>
        <v>78.91111982791753</v>
      </c>
      <c r="I749" s="1">
        <f t="shared" si="172"/>
        <v>200.43424436291053</v>
      </c>
      <c r="J749" s="3">
        <f t="shared" si="173"/>
        <v>0.00980023237812451</v>
      </c>
      <c r="K749" s="3">
        <f t="shared" si="174"/>
        <v>0.0051214119990171435</v>
      </c>
      <c r="L749" s="3">
        <f t="shared" si="175"/>
        <v>13.043375202566455</v>
      </c>
      <c r="M749" s="5">
        <f t="shared" si="176"/>
        <v>0.00364001168443715</v>
      </c>
      <c r="N749" s="4">
        <f t="shared" si="177"/>
        <v>30286717.220359307</v>
      </c>
      <c r="O749" s="7">
        <f t="shared" si="167"/>
        <v>189.55123738423606</v>
      </c>
    </row>
    <row r="750" spans="1:15" ht="12.75">
      <c r="A750">
        <v>728</v>
      </c>
      <c r="B750" s="3">
        <f t="shared" si="164"/>
        <v>70.0699999999993</v>
      </c>
      <c r="C750" s="3">
        <f t="shared" si="168"/>
        <v>177.9777999999982</v>
      </c>
      <c r="D750" s="11">
        <f t="shared" si="165"/>
        <v>129000</v>
      </c>
      <c r="E750" s="2">
        <f t="shared" si="166"/>
        <v>0.521862839073193</v>
      </c>
      <c r="F750">
        <f t="shared" si="169"/>
        <v>2</v>
      </c>
      <c r="G750" s="1">
        <f t="shared" si="170"/>
        <v>41.66424748026894</v>
      </c>
      <c r="H750" s="1">
        <f t="shared" si="171"/>
        <v>78.8031074879624</v>
      </c>
      <c r="I750" s="1">
        <f t="shared" si="172"/>
        <v>200.1598930194245</v>
      </c>
      <c r="J750" s="3">
        <f t="shared" si="173"/>
        <v>0.00978681796918476</v>
      </c>
      <c r="K750" s="3">
        <f t="shared" si="174"/>
        <v>0.0051073766108913</v>
      </c>
      <c r="L750" s="3">
        <f t="shared" si="175"/>
        <v>13.048496614565472</v>
      </c>
      <c r="M750" s="5">
        <f t="shared" si="176"/>
        <v>0.0036414409156926898</v>
      </c>
      <c r="N750" s="4">
        <f t="shared" si="177"/>
        <v>30298609.139021024</v>
      </c>
      <c r="O750" s="7">
        <f t="shared" si="167"/>
        <v>189.91871076462925</v>
      </c>
    </row>
    <row r="751" spans="1:15" ht="12.75">
      <c r="A751">
        <v>729</v>
      </c>
      <c r="B751" s="3">
        <f t="shared" si="164"/>
        <v>70.1662499999993</v>
      </c>
      <c r="C751" s="3">
        <f t="shared" si="168"/>
        <v>178.2222749999982</v>
      </c>
      <c r="D751" s="11">
        <f t="shared" si="165"/>
        <v>129000</v>
      </c>
      <c r="E751" s="2">
        <f t="shared" si="166"/>
        <v>0.5211469778398964</v>
      </c>
      <c r="F751">
        <f t="shared" si="169"/>
        <v>2</v>
      </c>
      <c r="G751" s="1">
        <f t="shared" si="170"/>
        <v>41.58403217574734</v>
      </c>
      <c r="H751" s="1">
        <f t="shared" si="171"/>
        <v>78.69479045704709</v>
      </c>
      <c r="I751" s="1">
        <f t="shared" si="172"/>
        <v>199.88476776089962</v>
      </c>
      <c r="J751" s="3">
        <f t="shared" si="173"/>
        <v>0.009773365719669186</v>
      </c>
      <c r="K751" s="3">
        <f t="shared" si="174"/>
        <v>0.00509336000812964</v>
      </c>
      <c r="L751" s="3">
        <f t="shared" si="175"/>
        <v>13.053603991176363</v>
      </c>
      <c r="M751" s="5">
        <f t="shared" si="176"/>
        <v>0.003642866230095729</v>
      </c>
      <c r="N751" s="4">
        <f t="shared" si="177"/>
        <v>30310468.467511516</v>
      </c>
      <c r="O751" s="7">
        <f t="shared" si="167"/>
        <v>190.28676230110665</v>
      </c>
    </row>
    <row r="752" spans="1:15" ht="12.75">
      <c r="A752">
        <v>730</v>
      </c>
      <c r="B752" s="3">
        <f t="shared" si="164"/>
        <v>70.26249999999929</v>
      </c>
      <c r="C752" s="3">
        <f t="shared" si="168"/>
        <v>178.4667499999982</v>
      </c>
      <c r="D752" s="11">
        <f t="shared" si="165"/>
        <v>129000</v>
      </c>
      <c r="E752" s="2">
        <f t="shared" si="166"/>
        <v>0.5204330778702527</v>
      </c>
      <c r="F752">
        <f t="shared" si="169"/>
        <v>2</v>
      </c>
      <c r="G752" s="1">
        <f t="shared" si="170"/>
        <v>41.50369010988533</v>
      </c>
      <c r="H752" s="1">
        <f t="shared" si="171"/>
        <v>78.586167291591</v>
      </c>
      <c r="I752" s="1">
        <f t="shared" si="172"/>
        <v>199.60886492064114</v>
      </c>
      <c r="J752" s="3">
        <f t="shared" si="173"/>
        <v>0.009759875450294749</v>
      </c>
      <c r="K752" s="3">
        <f t="shared" si="174"/>
        <v>0.005079362020227215</v>
      </c>
      <c r="L752" s="3">
        <f t="shared" si="175"/>
        <v>13.058697351184493</v>
      </c>
      <c r="M752" s="5">
        <f t="shared" si="176"/>
        <v>0.003644287632888696</v>
      </c>
      <c r="N752" s="4">
        <f t="shared" si="177"/>
        <v>30322295.249450393</v>
      </c>
      <c r="O752" s="7">
        <f t="shared" si="167"/>
        <v>190.65539545600146</v>
      </c>
    </row>
    <row r="753" spans="1:15" ht="12.75">
      <c r="A753">
        <v>731</v>
      </c>
      <c r="B753" s="3">
        <f t="shared" si="164"/>
        <v>70.35874999999929</v>
      </c>
      <c r="C753" s="3">
        <f t="shared" si="168"/>
        <v>178.7112249999982</v>
      </c>
      <c r="D753" s="11">
        <f t="shared" si="165"/>
        <v>129000</v>
      </c>
      <c r="E753" s="2">
        <f t="shared" si="166"/>
        <v>0.5197211311153004</v>
      </c>
      <c r="F753">
        <f t="shared" si="169"/>
        <v>2</v>
      </c>
      <c r="G753" s="1">
        <f t="shared" si="170"/>
        <v>41.42322052110092</v>
      </c>
      <c r="H753" s="1">
        <f t="shared" si="171"/>
        <v>78.47723653476103</v>
      </c>
      <c r="I753" s="1">
        <f t="shared" si="172"/>
        <v>199.33218079829302</v>
      </c>
      <c r="J753" s="3">
        <f t="shared" si="173"/>
        <v>0.009746346980132537</v>
      </c>
      <c r="K753" s="3">
        <f t="shared" si="174"/>
        <v>0.005065382476756674</v>
      </c>
      <c r="L753" s="3">
        <f t="shared" si="175"/>
        <v>13.063776713204721</v>
      </c>
      <c r="M753" s="5">
        <f t="shared" si="176"/>
        <v>0.0036457051292664334</v>
      </c>
      <c r="N753" s="4">
        <f t="shared" si="177"/>
        <v>30334089.52806136</v>
      </c>
      <c r="O753" s="7">
        <f t="shared" si="167"/>
        <v>191.02461372367594</v>
      </c>
    </row>
    <row r="754" spans="1:15" ht="12.75">
      <c r="A754">
        <v>732</v>
      </c>
      <c r="B754" s="3">
        <f t="shared" si="164"/>
        <v>70.45499999999929</v>
      </c>
      <c r="C754" s="3">
        <f t="shared" si="168"/>
        <v>178.9556999999982</v>
      </c>
      <c r="D754" s="11">
        <f t="shared" si="165"/>
        <v>129000</v>
      </c>
      <c r="E754" s="2">
        <f t="shared" si="166"/>
        <v>0.5190111295700608</v>
      </c>
      <c r="F754">
        <f t="shared" si="169"/>
        <v>2</v>
      </c>
      <c r="G754" s="1">
        <f t="shared" si="170"/>
        <v>41.34262264074014</v>
      </c>
      <c r="H754" s="1">
        <f t="shared" si="171"/>
        <v>78.36799671630077</v>
      </c>
      <c r="I754" s="1">
        <f t="shared" si="172"/>
        <v>199.05471165940395</v>
      </c>
      <c r="J754" s="3">
        <f t="shared" si="173"/>
        <v>0.009732780126586555</v>
      </c>
      <c r="K754" s="3">
        <f t="shared" si="174"/>
        <v>0.005051421207356728</v>
      </c>
      <c r="L754" s="3">
        <f t="shared" si="175"/>
        <v>13.068842095681477</v>
      </c>
      <c r="M754" s="5">
        <f t="shared" si="176"/>
        <v>0.003647118724376226</v>
      </c>
      <c r="N754" s="4">
        <f t="shared" si="177"/>
        <v>30345851.34617239</v>
      </c>
      <c r="O754" s="7">
        <f t="shared" si="167"/>
        <v>191.39442063094086</v>
      </c>
    </row>
    <row r="755" spans="1:15" ht="12.75">
      <c r="A755">
        <v>733</v>
      </c>
      <c r="B755" s="3">
        <f t="shared" si="164"/>
        <v>70.55124999999929</v>
      </c>
      <c r="C755" s="3">
        <f t="shared" si="168"/>
        <v>179.20017499999818</v>
      </c>
      <c r="D755" s="11">
        <f t="shared" si="165"/>
        <v>129000</v>
      </c>
      <c r="E755" s="2">
        <f t="shared" si="166"/>
        <v>0.5183030652732394</v>
      </c>
      <c r="F755">
        <f t="shared" si="169"/>
        <v>2</v>
      </c>
      <c r="G755" s="1">
        <f t="shared" si="170"/>
        <v>41.26189569298419</v>
      </c>
      <c r="H755" s="1">
        <f t="shared" si="171"/>
        <v>78.2584463523571</v>
      </c>
      <c r="I755" s="1">
        <f t="shared" si="172"/>
        <v>198.77645373498703</v>
      </c>
      <c r="J755" s="3">
        <f t="shared" si="173"/>
        <v>0.00971917470537219</v>
      </c>
      <c r="K755" s="3">
        <f t="shared" si="174"/>
        <v>0.00503747804172054</v>
      </c>
      <c r="L755" s="3">
        <f t="shared" si="175"/>
        <v>13.073893516888834</v>
      </c>
      <c r="M755" s="5">
        <f t="shared" si="176"/>
        <v>0.003648528423317814</v>
      </c>
      <c r="N755" s="4">
        <f t="shared" si="177"/>
        <v>30357580.74621587</v>
      </c>
      <c r="O755" s="7">
        <f t="shared" si="167"/>
        <v>191.7648197374811</v>
      </c>
    </row>
    <row r="756" spans="1:15" ht="12.75">
      <c r="A756">
        <v>734</v>
      </c>
      <c r="B756" s="3">
        <f t="shared" si="164"/>
        <v>70.64749999999928</v>
      </c>
      <c r="C756" s="3">
        <f t="shared" si="168"/>
        <v>179.44464999999818</v>
      </c>
      <c r="D756" s="11">
        <f t="shared" si="165"/>
        <v>129000</v>
      </c>
      <c r="E756" s="2">
        <f t="shared" si="166"/>
        <v>0.5175969303069271</v>
      </c>
      <c r="F756">
        <f t="shared" si="169"/>
        <v>2</v>
      </c>
      <c r="G756" s="1">
        <f t="shared" si="170"/>
        <v>41.18103889475509</v>
      </c>
      <c r="H756" s="1">
        <f t="shared" si="171"/>
        <v>78.14858394530377</v>
      </c>
      <c r="I756" s="1">
        <f t="shared" si="172"/>
        <v>198.49740322107158</v>
      </c>
      <c r="J756" s="3">
        <f t="shared" si="173"/>
        <v>0.009705530530494295</v>
      </c>
      <c r="K756" s="3">
        <f t="shared" si="174"/>
        <v>0.005023552809584009</v>
      </c>
      <c r="L756" s="3">
        <f t="shared" si="175"/>
        <v>13.078930994930554</v>
      </c>
      <c r="M756" s="5">
        <f t="shared" si="176"/>
        <v>0.0036499342311434105</v>
      </c>
      <c r="N756" s="4">
        <f t="shared" si="177"/>
        <v>30369277.770228747</v>
      </c>
      <c r="O756" s="7">
        <f t="shared" si="167"/>
        <v>192.13581463628898</v>
      </c>
    </row>
    <row r="757" spans="1:15" ht="12.75">
      <c r="A757">
        <v>735</v>
      </c>
      <c r="B757" s="3">
        <f t="shared" si="164"/>
        <v>70.74374999999928</v>
      </c>
      <c r="C757" s="3">
        <f t="shared" si="168"/>
        <v>179.68912499999817</v>
      </c>
      <c r="D757" s="11">
        <f t="shared" si="165"/>
        <v>129000</v>
      </c>
      <c r="E757" s="2">
        <f t="shared" si="166"/>
        <v>0.5168927167963056</v>
      </c>
      <c r="F757">
        <f t="shared" si="169"/>
        <v>2</v>
      </c>
      <c r="G757" s="1">
        <f t="shared" si="170"/>
        <v>41.10005145561955</v>
      </c>
      <c r="H757" s="1">
        <f t="shared" si="171"/>
        <v>78.03840798356183</v>
      </c>
      <c r="I757" s="1">
        <f t="shared" si="172"/>
        <v>198.21755627824703</v>
      </c>
      <c r="J757" s="3">
        <f t="shared" si="173"/>
        <v>0.009691847414224887</v>
      </c>
      <c r="K757" s="3">
        <f t="shared" si="174"/>
        <v>0.005009645340713951</v>
      </c>
      <c r="L757" s="3">
        <f t="shared" si="175"/>
        <v>13.083954547740138</v>
      </c>
      <c r="M757" s="5">
        <f t="shared" si="176"/>
        <v>0.003651336152857713</v>
      </c>
      <c r="N757" s="4">
        <f t="shared" si="177"/>
        <v>30380942.4598526</v>
      </c>
      <c r="O757" s="7">
        <f t="shared" si="167"/>
        <v>192.50740895410513</v>
      </c>
    </row>
    <row r="758" spans="1:15" ht="12.75">
      <c r="A758">
        <v>736</v>
      </c>
      <c r="B758" s="3">
        <f t="shared" si="164"/>
        <v>70.83999999999928</v>
      </c>
      <c r="C758" s="3">
        <f t="shared" si="168"/>
        <v>179.93359999999817</v>
      </c>
      <c r="D758" s="11">
        <f t="shared" si="165"/>
        <v>129000</v>
      </c>
      <c r="E758" s="2">
        <f t="shared" si="166"/>
        <v>0.5161904169093541</v>
      </c>
      <c r="F758">
        <f t="shared" si="169"/>
        <v>2</v>
      </c>
      <c r="G758" s="1">
        <f t="shared" si="170"/>
        <v>41.01893257769144</v>
      </c>
      <c r="H758" s="1">
        <f t="shared" si="171"/>
        <v>77.92791694141748</v>
      </c>
      <c r="I758" s="1">
        <f t="shared" si="172"/>
        <v>197.9369090312004</v>
      </c>
      <c r="J758" s="3">
        <f t="shared" si="173"/>
        <v>0.009678125167080543</v>
      </c>
      <c r="K758" s="3">
        <f t="shared" si="174"/>
        <v>0.004995755464896218</v>
      </c>
      <c r="L758" s="3">
        <f t="shared" si="175"/>
        <v>13.088964193080852</v>
      </c>
      <c r="M758" s="5">
        <f t="shared" si="176"/>
        <v>0.0036527341934179123</v>
      </c>
      <c r="N758" s="4">
        <f t="shared" si="177"/>
        <v>30392574.85633374</v>
      </c>
      <c r="O758" s="7">
        <f t="shared" si="167"/>
        <v>192.87960635186585</v>
      </c>
    </row>
    <row r="759" spans="1:15" ht="12.75">
      <c r="A759">
        <v>737</v>
      </c>
      <c r="B759" s="3">
        <f t="shared" si="164"/>
        <v>70.93624999999928</v>
      </c>
      <c r="C759" s="3">
        <f t="shared" si="168"/>
        <v>180.17807499999816</v>
      </c>
      <c r="D759" s="11">
        <f t="shared" si="165"/>
        <v>129000</v>
      </c>
      <c r="E759" s="2">
        <f t="shared" si="166"/>
        <v>0.5154900228565598</v>
      </c>
      <c r="F759">
        <f t="shared" si="169"/>
        <v>2</v>
      </c>
      <c r="G759" s="1">
        <f t="shared" si="170"/>
        <v>40.937681455532335</v>
      </c>
      <c r="H759" s="1">
        <f t="shared" si="171"/>
        <v>77.81710927883621</v>
      </c>
      <c r="I759" s="1">
        <f t="shared" si="172"/>
        <v>197.65545756824397</v>
      </c>
      <c r="J759" s="3">
        <f t="shared" si="173"/>
        <v>0.009664363597799288</v>
      </c>
      <c r="K759" s="3">
        <f t="shared" si="174"/>
        <v>0.004981883011923659</v>
      </c>
      <c r="L759" s="3">
        <f t="shared" si="175"/>
        <v>13.093959948545749</v>
      </c>
      <c r="M759" s="5">
        <f t="shared" si="176"/>
        <v>0.0036541283577336972</v>
      </c>
      <c r="N759" s="4">
        <f t="shared" si="177"/>
        <v>30404175.00052323</v>
      </c>
      <c r="O759" s="7">
        <f t="shared" si="167"/>
        <v>193.2524105251597</v>
      </c>
    </row>
    <row r="760" spans="1:15" ht="12.75">
      <c r="A760">
        <v>738</v>
      </c>
      <c r="B760" s="3">
        <f t="shared" si="164"/>
        <v>71.03249999999927</v>
      </c>
      <c r="C760" s="3">
        <f t="shared" si="168"/>
        <v>180.42254999999815</v>
      </c>
      <c r="D760" s="11">
        <f t="shared" si="165"/>
        <v>129000</v>
      </c>
      <c r="E760" s="2">
        <f t="shared" si="166"/>
        <v>0.5147915268906295</v>
      </c>
      <c r="F760">
        <f t="shared" si="169"/>
        <v>2</v>
      </c>
      <c r="G760" s="1">
        <f t="shared" si="170"/>
        <v>40.8562972760506</v>
      </c>
      <c r="H760" s="1">
        <f t="shared" si="171"/>
        <v>77.70598344127431</v>
      </c>
      <c r="I760" s="1">
        <f t="shared" si="172"/>
        <v>197.37319794083675</v>
      </c>
      <c r="J760" s="3">
        <f t="shared" si="173"/>
        <v>0.009650562513317213</v>
      </c>
      <c r="K760" s="3">
        <f t="shared" si="174"/>
        <v>0.0049680278115840385</v>
      </c>
      <c r="L760" s="3">
        <f t="shared" si="175"/>
        <v>13.098941831557672</v>
      </c>
      <c r="M760" s="5">
        <f t="shared" si="176"/>
        <v>0.0036555186506672574</v>
      </c>
      <c r="N760" s="4">
        <f t="shared" si="177"/>
        <v>30415742.932876915</v>
      </c>
      <c r="O760" s="7">
        <f t="shared" si="167"/>
        <v>193.62582520469044</v>
      </c>
    </row>
    <row r="761" spans="1:15" ht="12.75">
      <c r="A761">
        <v>739</v>
      </c>
      <c r="B761" s="3">
        <f t="shared" si="164"/>
        <v>71.12874999999927</v>
      </c>
      <c r="C761" s="3">
        <f t="shared" si="168"/>
        <v>180.66702499999815</v>
      </c>
      <c r="D761" s="11">
        <f t="shared" si="165"/>
        <v>129000</v>
      </c>
      <c r="E761" s="2">
        <f t="shared" si="166"/>
        <v>0.5140949213062038</v>
      </c>
      <c r="F761">
        <f t="shared" si="169"/>
        <v>2</v>
      </c>
      <c r="G761" s="1">
        <f t="shared" si="170"/>
        <v>40.77477921839856</v>
      </c>
      <c r="H761" s="1">
        <f t="shared" si="171"/>
        <v>77.59453785948695</v>
      </c>
      <c r="I761" s="1">
        <f t="shared" si="172"/>
        <v>197.09012616309684</v>
      </c>
      <c r="J761" s="3">
        <f t="shared" si="173"/>
        <v>0.00963672171874462</v>
      </c>
      <c r="K761" s="3">
        <f t="shared" si="174"/>
        <v>0.004954189693647801</v>
      </c>
      <c r="L761" s="3">
        <f t="shared" si="175"/>
        <v>13.103909859369256</v>
      </c>
      <c r="M761" s="5">
        <f t="shared" si="176"/>
        <v>0.0036569050770332806</v>
      </c>
      <c r="N761" s="4">
        <f t="shared" si="177"/>
        <v>30427278.693455413</v>
      </c>
      <c r="O761" s="7">
        <f t="shared" si="167"/>
        <v>193.99985415674874</v>
      </c>
    </row>
    <row r="762" spans="1:15" ht="12.75">
      <c r="A762">
        <v>740</v>
      </c>
      <c r="B762" s="3">
        <f t="shared" si="164"/>
        <v>71.22499999999927</v>
      </c>
      <c r="C762" s="3">
        <f t="shared" si="168"/>
        <v>180.91149999999814</v>
      </c>
      <c r="D762" s="11">
        <f t="shared" si="165"/>
        <v>129000</v>
      </c>
      <c r="E762" s="2">
        <f t="shared" si="166"/>
        <v>0.5134001984395737</v>
      </c>
      <c r="F762">
        <f t="shared" si="169"/>
        <v>2</v>
      </c>
      <c r="G762" s="1">
        <f t="shared" si="170"/>
        <v>40.69312645386796</v>
      </c>
      <c r="H762" s="1">
        <f t="shared" si="171"/>
        <v>77.48277094933279</v>
      </c>
      <c r="I762" s="1">
        <f t="shared" si="172"/>
        <v>196.8062382113053</v>
      </c>
      <c r="J762" s="3">
        <f t="shared" si="173"/>
        <v>0.009622841017341772</v>
      </c>
      <c r="K762" s="3">
        <f t="shared" si="174"/>
        <v>0.0049403684878557355</v>
      </c>
      <c r="L762" s="3">
        <f t="shared" si="175"/>
        <v>13.108864049062904</v>
      </c>
      <c r="M762" s="5">
        <f t="shared" si="176"/>
        <v>0.00365828764159895</v>
      </c>
      <c r="N762" s="4">
        <f t="shared" si="177"/>
        <v>30438782.32192406</v>
      </c>
      <c r="O762" s="7">
        <f t="shared" si="167"/>
        <v>194.37450118369196</v>
      </c>
    </row>
    <row r="763" spans="1:15" ht="12.75">
      <c r="A763">
        <v>741</v>
      </c>
      <c r="B763" s="3">
        <f t="shared" si="164"/>
        <v>71.32124999999927</v>
      </c>
      <c r="C763" s="3">
        <f t="shared" si="168"/>
        <v>181.15597499999814</v>
      </c>
      <c r="D763" s="11">
        <f t="shared" si="165"/>
        <v>129000</v>
      </c>
      <c r="E763" s="2">
        <f t="shared" si="166"/>
        <v>0.5127073506684002</v>
      </c>
      <c r="F763">
        <f t="shared" si="169"/>
        <v>2</v>
      </c>
      <c r="G763" s="1">
        <f t="shared" si="170"/>
        <v>40.61133814578365</v>
      </c>
      <c r="H763" s="1">
        <f t="shared" si="171"/>
        <v>77.37068111157565</v>
      </c>
      <c r="I763" s="1">
        <f t="shared" si="172"/>
        <v>196.52153002340216</v>
      </c>
      <c r="J763" s="3">
        <f t="shared" si="173"/>
        <v>0.009608920210494249</v>
      </c>
      <c r="K763" s="3">
        <f t="shared" si="174"/>
        <v>0.0049265640239065525</v>
      </c>
      <c r="L763" s="3">
        <f t="shared" si="175"/>
        <v>13.11380441755076</v>
      </c>
      <c r="M763" s="5">
        <f t="shared" si="176"/>
        <v>0.0036596663490839334</v>
      </c>
      <c r="N763" s="4">
        <f t="shared" si="177"/>
        <v>30450253.857552867</v>
      </c>
      <c r="O763" s="7">
        <f t="shared" si="167"/>
        <v>194.7497701244319</v>
      </c>
    </row>
    <row r="764" spans="1:15" ht="12.75">
      <c r="A764">
        <v>742</v>
      </c>
      <c r="B764" s="3">
        <f t="shared" si="164"/>
        <v>71.41749999999927</v>
      </c>
      <c r="C764" s="3">
        <f t="shared" si="168"/>
        <v>181.40044999999813</v>
      </c>
      <c r="D764" s="11">
        <f t="shared" si="165"/>
        <v>129000</v>
      </c>
      <c r="E764" s="2">
        <f t="shared" si="166"/>
        <v>0.5120163704114348</v>
      </c>
      <c r="F764">
        <f t="shared" si="169"/>
        <v>2</v>
      </c>
      <c r="G764" s="1">
        <f t="shared" si="170"/>
        <v>40.52941344939531</v>
      </c>
      <c r="H764" s="1">
        <f t="shared" si="171"/>
        <v>77.25826673168224</v>
      </c>
      <c r="I764" s="1">
        <f t="shared" si="172"/>
        <v>196.2359974984729</v>
      </c>
      <c r="J764" s="3">
        <f t="shared" si="173"/>
        <v>0.009594959097687832</v>
      </c>
      <c r="K764" s="3">
        <f t="shared" si="174"/>
        <v>0.004912776131444299</v>
      </c>
      <c r="L764" s="3">
        <f t="shared" si="175"/>
        <v>13.118730981574666</v>
      </c>
      <c r="M764" s="5">
        <f t="shared" si="176"/>
        <v>0.003661041204160372</v>
      </c>
      <c r="N764" s="4">
        <f t="shared" si="177"/>
        <v>30461693.339216378</v>
      </c>
      <c r="O764" s="7">
        <f t="shared" si="167"/>
        <v>195.12566485493164</v>
      </c>
    </row>
    <row r="765" spans="1:15" ht="12.75">
      <c r="A765">
        <v>743</v>
      </c>
      <c r="B765" s="3">
        <f t="shared" si="164"/>
        <v>71.51374999999926</v>
      </c>
      <c r="C765" s="3">
        <f t="shared" si="168"/>
        <v>181.64492499999812</v>
      </c>
      <c r="D765" s="11">
        <f t="shared" si="165"/>
        <v>129000</v>
      </c>
      <c r="E765" s="2">
        <f t="shared" si="166"/>
        <v>0.5113272501282431</v>
      </c>
      <c r="F765">
        <f t="shared" si="169"/>
        <v>2</v>
      </c>
      <c r="G765" s="1">
        <f t="shared" si="170"/>
        <v>40.44735151176742</v>
      </c>
      <c r="H765" s="1">
        <f t="shared" si="171"/>
        <v>77.14552617961687</v>
      </c>
      <c r="I765" s="1">
        <f t="shared" si="172"/>
        <v>195.94963649622684</v>
      </c>
      <c r="J765" s="3">
        <f t="shared" si="173"/>
        <v>0.00958095747648301</v>
      </c>
      <c r="K765" s="3">
        <f t="shared" si="174"/>
        <v>0.004899004640045689</v>
      </c>
      <c r="L765" s="3">
        <f t="shared" si="175"/>
        <v>13.12364375770611</v>
      </c>
      <c r="M765" s="5">
        <f t="shared" si="176"/>
        <v>0.003662412211452868</v>
      </c>
      <c r="N765" s="4">
        <f t="shared" si="177"/>
        <v>30473100.805393588</v>
      </c>
      <c r="O765" s="7">
        <f t="shared" si="167"/>
        <v>195.50218928871033</v>
      </c>
    </row>
    <row r="766" spans="1:15" ht="12.75">
      <c r="A766">
        <v>744</v>
      </c>
      <c r="B766" s="3">
        <f t="shared" si="164"/>
        <v>71.60999999999926</v>
      </c>
      <c r="C766" s="3">
        <f t="shared" si="168"/>
        <v>181.88939999999812</v>
      </c>
      <c r="D766" s="11">
        <f t="shared" si="165"/>
        <v>129000</v>
      </c>
      <c r="E766" s="2">
        <f t="shared" si="166"/>
        <v>0.5106399823189309</v>
      </c>
      <c r="F766">
        <f t="shared" si="169"/>
        <v>2</v>
      </c>
      <c r="G766" s="1">
        <f t="shared" si="170"/>
        <v>40.365151471667176</v>
      </c>
      <c r="H766" s="1">
        <f t="shared" si="171"/>
        <v>77.03245780963216</v>
      </c>
      <c r="I766" s="1">
        <f t="shared" si="172"/>
        <v>195.6624428364657</v>
      </c>
      <c r="J766" s="3">
        <f t="shared" si="173"/>
        <v>0.00956691514248899</v>
      </c>
      <c r="K766" s="3">
        <f t="shared" si="174"/>
        <v>0.00488524937920729</v>
      </c>
      <c r="L766" s="3">
        <f t="shared" si="175"/>
        <v>13.128542762346157</v>
      </c>
      <c r="M766" s="5">
        <f t="shared" si="176"/>
        <v>0.0036637793755384626</v>
      </c>
      <c r="N766" s="4">
        <f t="shared" si="177"/>
        <v>30484476.29416778</v>
      </c>
      <c r="O766" s="7">
        <f t="shared" si="167"/>
        <v>195.87934737735753</v>
      </c>
    </row>
    <row r="767" spans="1:15" ht="12.75">
      <c r="A767">
        <v>745</v>
      </c>
      <c r="B767" s="3">
        <f t="shared" si="164"/>
        <v>71.70624999999926</v>
      </c>
      <c r="C767" s="3">
        <f t="shared" si="168"/>
        <v>182.1338749999981</v>
      </c>
      <c r="D767" s="11">
        <f t="shared" si="165"/>
        <v>129000</v>
      </c>
      <c r="E767" s="2">
        <f t="shared" si="166"/>
        <v>0.509954559523872</v>
      </c>
      <c r="F767">
        <f t="shared" si="169"/>
        <v>2</v>
      </c>
      <c r="G767" s="1">
        <f t="shared" si="170"/>
        <v>40.282812459450476</v>
      </c>
      <c r="H767" s="1">
        <f t="shared" si="171"/>
        <v>76.91905996005634</v>
      </c>
      <c r="I767" s="1">
        <f t="shared" si="172"/>
        <v>195.37441229854312</v>
      </c>
      <c r="J767" s="3">
        <f t="shared" si="173"/>
        <v>0.009552831889337265</v>
      </c>
      <c r="K767" s="3">
        <f t="shared" si="174"/>
        <v>0.004871510178332583</v>
      </c>
      <c r="L767" s="3">
        <f t="shared" si="175"/>
        <v>13.133428011725364</v>
      </c>
      <c r="M767" s="5">
        <f t="shared" si="176"/>
        <v>0.003665142700946613</v>
      </c>
      <c r="N767" s="4">
        <f t="shared" si="177"/>
        <v>30495819.843226295</v>
      </c>
      <c r="O767" s="7">
        <f t="shared" si="167"/>
        <v>196.25714311105625</v>
      </c>
    </row>
    <row r="768" spans="1:15" ht="12.75">
      <c r="A768">
        <v>746</v>
      </c>
      <c r="B768" s="3">
        <f t="shared" si="164"/>
        <v>71.80249999999926</v>
      </c>
      <c r="C768" s="3">
        <f t="shared" si="168"/>
        <v>182.3783499999981</v>
      </c>
      <c r="D768" s="11">
        <f t="shared" si="165"/>
        <v>129000</v>
      </c>
      <c r="E768" s="2">
        <f t="shared" si="166"/>
        <v>0.5092709743234378</v>
      </c>
      <c r="F768">
        <f t="shared" si="169"/>
        <v>2</v>
      </c>
      <c r="G768" s="1">
        <f t="shared" si="170"/>
        <v>40.2003335969459</v>
      </c>
      <c r="H768" s="1">
        <f t="shared" si="171"/>
        <v>76.80533095307676</v>
      </c>
      <c r="I768" s="1">
        <f t="shared" si="172"/>
        <v>195.08554062081498</v>
      </c>
      <c r="J768" s="3">
        <f t="shared" si="173"/>
        <v>0.009538707508654747</v>
      </c>
      <c r="K768" s="3">
        <f t="shared" si="174"/>
        <v>0.004857786866718896</v>
      </c>
      <c r="L768" s="3">
        <f t="shared" si="175"/>
        <v>13.138299521903697</v>
      </c>
      <c r="M768" s="5">
        <f t="shared" si="176"/>
        <v>0.0036665021921591713</v>
      </c>
      <c r="N768" s="4">
        <f t="shared" si="177"/>
        <v>30507131.489860386</v>
      </c>
      <c r="O768" s="7">
        <f t="shared" si="167"/>
        <v>196.6355805191153</v>
      </c>
    </row>
    <row r="769" spans="1:15" ht="12.75">
      <c r="A769">
        <v>747</v>
      </c>
      <c r="B769" s="3">
        <f t="shared" si="164"/>
        <v>71.89874999999925</v>
      </c>
      <c r="C769" s="3">
        <f t="shared" si="168"/>
        <v>182.6228249999981</v>
      </c>
      <c r="D769" s="11">
        <f t="shared" si="165"/>
        <v>129000</v>
      </c>
      <c r="E769" s="2">
        <f t="shared" si="166"/>
        <v>0.5085892193377304</v>
      </c>
      <c r="F769">
        <f t="shared" si="169"/>
        <v>2</v>
      </c>
      <c r="G769" s="1">
        <f t="shared" si="170"/>
        <v>40.11771399733668</v>
      </c>
      <c r="H769" s="1">
        <f t="shared" si="171"/>
        <v>76.69126909451954</v>
      </c>
      <c r="I769" s="1">
        <f t="shared" si="172"/>
        <v>194.79582350007965</v>
      </c>
      <c r="J769" s="3">
        <f t="shared" si="173"/>
        <v>0.009524541790036393</v>
      </c>
      <c r="K769" s="3">
        <f t="shared" si="174"/>
        <v>0.004844079273544198</v>
      </c>
      <c r="L769" s="3">
        <f t="shared" si="175"/>
        <v>13.143157308770416</v>
      </c>
      <c r="M769" s="5">
        <f t="shared" si="176"/>
        <v>0.0036678578536103487</v>
      </c>
      <c r="N769" s="4">
        <f t="shared" si="177"/>
        <v>30518411.270964906</v>
      </c>
      <c r="O769" s="7">
        <f t="shared" si="167"/>
        <v>197.0146636705111</v>
      </c>
    </row>
    <row r="770" spans="1:15" ht="12.75">
      <c r="A770">
        <v>748</v>
      </c>
      <c r="B770" s="3">
        <f t="shared" si="164"/>
        <v>71.99499999999925</v>
      </c>
      <c r="C770" s="3">
        <f t="shared" si="168"/>
        <v>182.8672999999981</v>
      </c>
      <c r="D770" s="11">
        <f t="shared" si="165"/>
        <v>129000</v>
      </c>
      <c r="E770" s="2">
        <f t="shared" si="166"/>
        <v>0.5079092872263163</v>
      </c>
      <c r="F770">
        <f t="shared" si="169"/>
        <v>2</v>
      </c>
      <c r="G770" s="1">
        <f t="shared" si="170"/>
        <v>40.03495276504041</v>
      </c>
      <c r="H770" s="1">
        <f t="shared" si="171"/>
        <v>76.57687267362533</v>
      </c>
      <c r="I770" s="1">
        <f t="shared" si="172"/>
        <v>194.50525659100833</v>
      </c>
      <c r="J770" s="3">
        <f t="shared" si="173"/>
        <v>0.009510334521017351</v>
      </c>
      <c r="K770" s="3">
        <f t="shared" si="174"/>
        <v>0.0048303872278537534</v>
      </c>
      <c r="L770" s="3">
        <f t="shared" si="175"/>
        <v>13.14800138804396</v>
      </c>
      <c r="M770" s="5">
        <f t="shared" si="176"/>
        <v>0.0036692096896866868</v>
      </c>
      <c r="N770" s="4">
        <f t="shared" si="177"/>
        <v>30529659.223038077</v>
      </c>
      <c r="O770" s="7">
        <f t="shared" si="167"/>
        <v>197.3943966744392</v>
      </c>
    </row>
    <row r="771" spans="1:15" ht="12.75">
      <c r="A771">
        <v>749</v>
      </c>
      <c r="B771" s="3">
        <f t="shared" si="164"/>
        <v>72.09124999999925</v>
      </c>
      <c r="C771" s="3">
        <f t="shared" si="168"/>
        <v>183.1117749999981</v>
      </c>
      <c r="D771" s="11">
        <f t="shared" si="165"/>
        <v>129000</v>
      </c>
      <c r="E771" s="2">
        <f t="shared" si="166"/>
        <v>0.5072311706879635</v>
      </c>
      <c r="F771">
        <f t="shared" si="169"/>
        <v>2</v>
      </c>
      <c r="G771" s="1">
        <f t="shared" si="170"/>
        <v>39.95204899558672</v>
      </c>
      <c r="H771" s="1">
        <f t="shared" si="171"/>
        <v>76.46213996282107</v>
      </c>
      <c r="I771" s="1">
        <f t="shared" si="172"/>
        <v>194.21383550556553</v>
      </c>
      <c r="J771" s="3">
        <f t="shared" si="173"/>
        <v>0.009496085487044625</v>
      </c>
      <c r="K771" s="3">
        <f t="shared" si="174"/>
        <v>0.004816710558546626</v>
      </c>
      <c r="L771" s="3">
        <f t="shared" si="175"/>
        <v>13.152831775271814</v>
      </c>
      <c r="M771" s="5">
        <f t="shared" si="176"/>
        <v>0.0036705577047270177</v>
      </c>
      <c r="N771" s="4">
        <f t="shared" si="177"/>
        <v>30540875.38218115</v>
      </c>
      <c r="O771" s="7">
        <f t="shared" si="167"/>
        <v>197.77478368087563</v>
      </c>
    </row>
    <row r="772" spans="1:15" ht="12.75">
      <c r="A772">
        <v>750</v>
      </c>
      <c r="B772" s="3">
        <f t="shared" si="164"/>
        <v>72.18749999999925</v>
      </c>
      <c r="C772" s="3">
        <f t="shared" si="168"/>
        <v>183.35624999999808</v>
      </c>
      <c r="D772" s="11">
        <f t="shared" si="165"/>
        <v>129000</v>
      </c>
      <c r="E772" s="2">
        <f t="shared" si="166"/>
        <v>0.5065548624603795</v>
      </c>
      <c r="F772">
        <f t="shared" si="169"/>
        <v>2</v>
      </c>
      <c r="G772" s="1">
        <f t="shared" si="170"/>
        <v>39.86900177549283</v>
      </c>
      <c r="H772" s="1">
        <f t="shared" si="171"/>
        <v>76.3470692174878</v>
      </c>
      <c r="I772" s="1">
        <f t="shared" si="172"/>
        <v>193.921555812419</v>
      </c>
      <c r="J772" s="3">
        <f t="shared" si="173"/>
        <v>0.009481794471448226</v>
      </c>
      <c r="K772" s="3">
        <f t="shared" si="174"/>
        <v>0.004803049094362043</v>
      </c>
      <c r="L772" s="3">
        <f t="shared" si="175"/>
        <v>13.15764848583036</v>
      </c>
      <c r="M772" s="5">
        <f t="shared" si="176"/>
        <v>0.0036719019030224264</v>
      </c>
      <c r="N772" s="4">
        <f t="shared" si="177"/>
        <v>30552059.7840981</v>
      </c>
      <c r="O772" s="7">
        <f t="shared" si="167"/>
        <v>198.15582888114827</v>
      </c>
    </row>
    <row r="773" spans="1:15" ht="12.75">
      <c r="A773">
        <v>751</v>
      </c>
      <c r="B773" s="3">
        <f t="shared" si="164"/>
        <v>72.28374999999924</v>
      </c>
      <c r="C773" s="3">
        <f t="shared" si="168"/>
        <v>183.60072499999808</v>
      </c>
      <c r="D773" s="11">
        <f t="shared" si="165"/>
        <v>129000</v>
      </c>
      <c r="E773" s="2">
        <f t="shared" si="166"/>
        <v>0.5058803553199529</v>
      </c>
      <c r="F773">
        <f t="shared" si="169"/>
        <v>2</v>
      </c>
      <c r="G773" s="1">
        <f t="shared" si="170"/>
        <v>39.785810182136665</v>
      </c>
      <c r="H773" s="1">
        <f t="shared" si="171"/>
        <v>76.2316586757241</v>
      </c>
      <c r="I773" s="1">
        <f t="shared" si="172"/>
        <v>193.62841303633923</v>
      </c>
      <c r="J773" s="3">
        <f t="shared" si="173"/>
        <v>0.009467461255411806</v>
      </c>
      <c r="K773" s="3">
        <f t="shared" si="174"/>
        <v>0.004789402663865612</v>
      </c>
      <c r="L773" s="3">
        <f t="shared" si="175"/>
        <v>13.162451534924722</v>
      </c>
      <c r="M773" s="5">
        <f t="shared" si="176"/>
        <v>0.0036732422888162016</v>
      </c>
      <c r="N773" s="4">
        <f t="shared" si="177"/>
        <v>30563212.464095205</v>
      </c>
      <c r="O773" s="7">
        <f t="shared" si="167"/>
        <v>198.53753650851868</v>
      </c>
    </row>
    <row r="774" spans="1:15" ht="12.75">
      <c r="A774">
        <v>752</v>
      </c>
      <c r="B774" s="3">
        <f t="shared" si="164"/>
        <v>72.37999999999924</v>
      </c>
      <c r="C774" s="3">
        <f t="shared" si="168"/>
        <v>183.84519999999807</v>
      </c>
      <c r="D774" s="11">
        <f t="shared" si="165"/>
        <v>129000</v>
      </c>
      <c r="E774" s="2">
        <f t="shared" si="166"/>
        <v>0.5052076420814956</v>
      </c>
      <c r="F774">
        <f t="shared" si="169"/>
        <v>2</v>
      </c>
      <c r="G774" s="1">
        <f t="shared" si="170"/>
        <v>39.702473283627725</v>
      </c>
      <c r="H774" s="1">
        <f t="shared" si="171"/>
        <v>76.11590655810537</v>
      </c>
      <c r="I774" s="1">
        <f t="shared" si="172"/>
        <v>193.33440265758762</v>
      </c>
      <c r="J774" s="3">
        <f t="shared" si="173"/>
        <v>0.009453085617942746</v>
      </c>
      <c r="K774" s="3">
        <f t="shared" si="174"/>
        <v>0.004775771095435352</v>
      </c>
      <c r="L774" s="3">
        <f t="shared" si="175"/>
        <v>13.167240937588588</v>
      </c>
      <c r="M774" s="5">
        <f t="shared" si="176"/>
        <v>0.003674578866303792</v>
      </c>
      <c r="N774" s="4">
        <f t="shared" si="177"/>
        <v>30574333.457080703</v>
      </c>
      <c r="O774" s="7">
        <f t="shared" si="167"/>
        <v>198.9199108387746</v>
      </c>
    </row>
    <row r="775" spans="1:15" ht="12.75">
      <c r="A775">
        <v>753</v>
      </c>
      <c r="B775" s="3">
        <f t="shared" si="164"/>
        <v>72.47624999999924</v>
      </c>
      <c r="C775" s="3">
        <f t="shared" si="168"/>
        <v>184.08967499999807</v>
      </c>
      <c r="D775" s="11">
        <f t="shared" si="165"/>
        <v>129000</v>
      </c>
      <c r="E775" s="2">
        <f t="shared" si="166"/>
        <v>0.5045367155979876</v>
      </c>
      <c r="F775">
        <f t="shared" si="169"/>
        <v>2</v>
      </c>
      <c r="G775" s="1">
        <f t="shared" si="170"/>
        <v>39.61899013867576</v>
      </c>
      <c r="H775" s="1">
        <f t="shared" si="171"/>
        <v>75.99981106743884</v>
      </c>
      <c r="I775" s="1">
        <f t="shared" si="172"/>
        <v>193.03952011129465</v>
      </c>
      <c r="J775" s="3">
        <f t="shared" si="173"/>
        <v>0.009438667335841752</v>
      </c>
      <c r="K775" s="3">
        <f t="shared" si="174"/>
        <v>0.0047621542172476055</v>
      </c>
      <c r="L775" s="3">
        <f t="shared" si="175"/>
        <v>13.172016708684023</v>
      </c>
      <c r="M775" s="5">
        <f t="shared" si="176"/>
        <v>0.0036759116396327504</v>
      </c>
      <c r="N775" s="4">
        <f t="shared" si="177"/>
        <v>30585422.7975643</v>
      </c>
      <c r="O775" s="7">
        <f t="shared" si="167"/>
        <v>199.3029561908326</v>
      </c>
    </row>
    <row r="776" spans="1:15" ht="12.75">
      <c r="A776">
        <v>754</v>
      </c>
      <c r="B776" s="3">
        <f t="shared" si="164"/>
        <v>72.57249999999924</v>
      </c>
      <c r="C776" s="3">
        <f t="shared" si="168"/>
        <v>184.33414999999806</v>
      </c>
      <c r="D776" s="11">
        <f t="shared" si="165"/>
        <v>129000</v>
      </c>
      <c r="E776" s="2">
        <f t="shared" si="166"/>
        <v>0.5038675687603245</v>
      </c>
      <c r="F776">
        <f t="shared" si="169"/>
        <v>2</v>
      </c>
      <c r="G776" s="1">
        <f t="shared" si="170"/>
        <v>39.53535979645686</v>
      </c>
      <c r="H776" s="1">
        <f t="shared" si="171"/>
        <v>75.88337038851398</v>
      </c>
      <c r="I776" s="1">
        <f t="shared" si="172"/>
        <v>192.7437607868255</v>
      </c>
      <c r="J776" s="3">
        <f t="shared" si="173"/>
        <v>0.009424206183671832</v>
      </c>
      <c r="K776" s="3">
        <f t="shared" si="174"/>
        <v>0.004748551857262742</v>
      </c>
      <c r="L776" s="3">
        <f t="shared" si="175"/>
        <v>13.176778862901271</v>
      </c>
      <c r="M776" s="5">
        <f t="shared" si="176"/>
        <v>0.0036772406129026805</v>
      </c>
      <c r="N776" s="4">
        <f t="shared" si="177"/>
        <v>30596480.51965675</v>
      </c>
      <c r="O776" s="7">
        <f t="shared" si="167"/>
        <v>199.68667692735258</v>
      </c>
    </row>
    <row r="777" spans="1:15" ht="12.75">
      <c r="A777">
        <v>755</v>
      </c>
      <c r="B777" s="3">
        <f t="shared" si="164"/>
        <v>72.66874999999924</v>
      </c>
      <c r="C777" s="3">
        <f t="shared" si="168"/>
        <v>184.57862499999806</v>
      </c>
      <c r="D777" s="11">
        <f t="shared" si="165"/>
        <v>129000</v>
      </c>
      <c r="E777" s="2">
        <f t="shared" si="166"/>
        <v>0.5032001944970658</v>
      </c>
      <c r="F777">
        <f t="shared" si="169"/>
        <v>2</v>
      </c>
      <c r="G777" s="1">
        <f t="shared" si="170"/>
        <v>39.45158129647717</v>
      </c>
      <c r="H777" s="1">
        <f t="shared" si="171"/>
        <v>75.76658268784857</v>
      </c>
      <c r="I777" s="1">
        <f t="shared" si="172"/>
        <v>192.44712002713536</v>
      </c>
      <c r="J777" s="3">
        <f t="shared" si="173"/>
        <v>0.009409701933726783</v>
      </c>
      <c r="K777" s="3">
        <f t="shared" si="174"/>
        <v>0.004734963843210733</v>
      </c>
      <c r="L777" s="3">
        <f t="shared" si="175"/>
        <v>13.181527414758534</v>
      </c>
      <c r="M777" s="5">
        <f t="shared" si="176"/>
        <v>0.0036785657901651724</v>
      </c>
      <c r="N777" s="4">
        <f t="shared" si="177"/>
        <v>30607506.657069318</v>
      </c>
      <c r="O777" s="7">
        <f t="shared" si="167"/>
        <v>200.07107745536283</v>
      </c>
    </row>
    <row r="778" spans="1:15" ht="12.75">
      <c r="A778">
        <v>756</v>
      </c>
      <c r="B778" s="3">
        <f t="shared" si="164"/>
        <v>72.76499999999923</v>
      </c>
      <c r="C778" s="3">
        <f t="shared" si="168"/>
        <v>184.82309999999805</v>
      </c>
      <c r="D778" s="11">
        <f t="shared" si="165"/>
        <v>129000</v>
      </c>
      <c r="E778" s="2">
        <f t="shared" si="166"/>
        <v>0.5025345857741861</v>
      </c>
      <c r="F778">
        <f t="shared" si="169"/>
        <v>2</v>
      </c>
      <c r="G778" s="1">
        <f t="shared" si="170"/>
        <v>39.36765366843408</v>
      </c>
      <c r="H778" s="1">
        <f t="shared" si="171"/>
        <v>75.64944611342979</v>
      </c>
      <c r="I778" s="1">
        <f t="shared" si="172"/>
        <v>192.14959312811166</v>
      </c>
      <c r="J778" s="3">
        <f t="shared" si="173"/>
        <v>0.00939515435599902</v>
      </c>
      <c r="K778" s="3">
        <f t="shared" si="174"/>
        <v>0.004721390002576507</v>
      </c>
      <c r="L778" s="3">
        <f t="shared" si="175"/>
        <v>13.186262378601745</v>
      </c>
      <c r="M778" s="5">
        <f t="shared" si="176"/>
        <v>0.0036798871754237425</v>
      </c>
      <c r="N778" s="4">
        <f t="shared" si="177"/>
        <v>30618501.24311325</v>
      </c>
      <c r="O778" s="7">
        <f t="shared" si="167"/>
        <v>200.45616222689716</v>
      </c>
    </row>
    <row r="779" spans="1:15" ht="12.75">
      <c r="A779">
        <v>757</v>
      </c>
      <c r="B779" s="3">
        <f t="shared" si="164"/>
        <v>72.86124999999923</v>
      </c>
      <c r="C779" s="3">
        <f t="shared" si="168"/>
        <v>185.06757499999804</v>
      </c>
      <c r="D779" s="11">
        <f t="shared" si="165"/>
        <v>129000</v>
      </c>
      <c r="E779" s="2">
        <f t="shared" si="166"/>
        <v>0.5018707355948279</v>
      </c>
      <c r="F779">
        <f t="shared" si="169"/>
        <v>2</v>
      </c>
      <c r="G779" s="1">
        <f t="shared" si="170"/>
        <v>39.2835759320749</v>
      </c>
      <c r="H779" s="1">
        <f t="shared" si="171"/>
        <v>75.531958794451</v>
      </c>
      <c r="I779" s="1">
        <f t="shared" si="172"/>
        <v>191.85117533790554</v>
      </c>
      <c r="J779" s="3">
        <f t="shared" si="173"/>
        <v>0.009380563218146891</v>
      </c>
      <c r="K779" s="3">
        <f t="shared" si="174"/>
        <v>0.0047078301625851655</v>
      </c>
      <c r="L779" s="3">
        <f t="shared" si="175"/>
        <v>13.19098376860432</v>
      </c>
      <c r="M779" s="5">
        <f t="shared" si="176"/>
        <v>0.0036812047726337642</v>
      </c>
      <c r="N779" s="4">
        <f t="shared" si="177"/>
        <v>30629464.310699236</v>
      </c>
      <c r="O779" s="7">
        <f t="shared" si="167"/>
        <v>200.8419357396433</v>
      </c>
    </row>
    <row r="780" spans="1:15" ht="12.75">
      <c r="A780">
        <v>758</v>
      </c>
      <c r="B780" s="3">
        <f t="shared" si="164"/>
        <v>72.95749999999923</v>
      </c>
      <c r="C780" s="3">
        <f t="shared" si="168"/>
        <v>185.31204999999804</v>
      </c>
      <c r="D780" s="11">
        <f t="shared" si="165"/>
        <v>129000</v>
      </c>
      <c r="E780" s="2">
        <f t="shared" si="166"/>
        <v>0.5012086369990564</v>
      </c>
      <c r="F780">
        <f t="shared" si="169"/>
        <v>2</v>
      </c>
      <c r="G780" s="1">
        <f t="shared" si="170"/>
        <v>39.1993470970528</v>
      </c>
      <c r="H780" s="1">
        <f t="shared" si="171"/>
        <v>75.41411884104322</v>
      </c>
      <c r="I780" s="1">
        <f t="shared" si="172"/>
        <v>191.5518618562498</v>
      </c>
      <c r="J780" s="3">
        <f t="shared" si="173"/>
        <v>0.009365928285461332</v>
      </c>
      <c r="K780" s="3">
        <f t="shared" si="174"/>
        <v>0.0046942841501869835</v>
      </c>
      <c r="L780" s="3">
        <f t="shared" si="175"/>
        <v>13.195691598766906</v>
      </c>
      <c r="M780" s="5">
        <f t="shared" si="176"/>
        <v>0.003682518585702392</v>
      </c>
      <c r="N780" s="4">
        <f t="shared" si="177"/>
        <v>30640395.892336752</v>
      </c>
      <c r="O780" s="7">
        <f t="shared" si="167"/>
        <v>201.22840253760387</v>
      </c>
    </row>
    <row r="781" spans="1:15" ht="12.75">
      <c r="A781">
        <v>759</v>
      </c>
      <c r="B781" s="3">
        <f t="shared" si="164"/>
        <v>73.05374999999923</v>
      </c>
      <c r="C781" s="3">
        <f t="shared" si="168"/>
        <v>185.55652499999803</v>
      </c>
      <c r="D781" s="11">
        <f t="shared" si="165"/>
        <v>129000</v>
      </c>
      <c r="E781" s="2">
        <f t="shared" si="166"/>
        <v>0.5005482830636162</v>
      </c>
      <c r="F781">
        <f t="shared" si="169"/>
        <v>2</v>
      </c>
      <c r="G781" s="1">
        <f t="shared" si="170"/>
        <v>39.11496616278016</v>
      </c>
      <c r="H781" s="1">
        <f t="shared" si="171"/>
        <v>75.29592434400193</v>
      </c>
      <c r="I781" s="1">
        <f t="shared" si="172"/>
        <v>191.2516478337649</v>
      </c>
      <c r="J781" s="3">
        <f t="shared" si="173"/>
        <v>0.009351249320831935</v>
      </c>
      <c r="K781" s="3">
        <f t="shared" si="174"/>
        <v>0.004680751792042232</v>
      </c>
      <c r="L781" s="3">
        <f t="shared" si="175"/>
        <v>13.200385882917093</v>
      </c>
      <c r="M781" s="5">
        <f t="shared" si="176"/>
        <v>0.003683828618488491</v>
      </c>
      <c r="N781" s="4">
        <f t="shared" si="177"/>
        <v>30651296.020133488</v>
      </c>
      <c r="O781" s="7">
        <f t="shared" si="167"/>
        <v>201.61556721176922</v>
      </c>
    </row>
    <row r="782" spans="1:15" ht="12.75">
      <c r="A782">
        <v>760</v>
      </c>
      <c r="B782" s="3">
        <f t="shared" si="164"/>
        <v>73.14999999999922</v>
      </c>
      <c r="C782" s="3">
        <f t="shared" si="168"/>
        <v>185.80099999999803</v>
      </c>
      <c r="D782" s="11">
        <f t="shared" si="165"/>
        <v>129000</v>
      </c>
      <c r="E782" s="2">
        <f t="shared" si="166"/>
        <v>0.49988966690169045</v>
      </c>
      <c r="F782">
        <f t="shared" si="169"/>
        <v>2</v>
      </c>
      <c r="G782" s="1">
        <f t="shared" si="170"/>
        <v>39.030432118279144</v>
      </c>
      <c r="H782" s="1">
        <f t="shared" si="171"/>
        <v>75.17737337450876</v>
      </c>
      <c r="I782" s="1">
        <f t="shared" si="172"/>
        <v>190.95052837125226</v>
      </c>
      <c r="J782" s="3">
        <f t="shared" si="173"/>
        <v>0.009336526084712379</v>
      </c>
      <c r="K782" s="3">
        <f t="shared" si="174"/>
        <v>0.004667232914505815</v>
      </c>
      <c r="L782" s="3">
        <f t="shared" si="175"/>
        <v>13.205066634709135</v>
      </c>
      <c r="M782" s="5">
        <f t="shared" si="176"/>
        <v>0.0036851348748025495</v>
      </c>
      <c r="N782" s="4">
        <f t="shared" si="177"/>
        <v>30662164.725794613</v>
      </c>
      <c r="O782" s="7">
        <f t="shared" si="167"/>
        <v>202.00343440080292</v>
      </c>
    </row>
    <row r="783" spans="1:15" ht="12.75">
      <c r="A783">
        <v>761</v>
      </c>
      <c r="B783" s="3">
        <f t="shared" si="164"/>
        <v>73.24624999999922</v>
      </c>
      <c r="C783" s="3">
        <f t="shared" si="168"/>
        <v>186.04547499999802</v>
      </c>
      <c r="D783" s="11">
        <f t="shared" si="165"/>
        <v>129000</v>
      </c>
      <c r="E783" s="2">
        <f t="shared" si="166"/>
        <v>0.4992327816626606</v>
      </c>
      <c r="F783">
        <f t="shared" si="169"/>
        <v>2</v>
      </c>
      <c r="G783" s="1">
        <f t="shared" si="170"/>
        <v>38.94574394202948</v>
      </c>
      <c r="H783" s="1">
        <f t="shared" si="171"/>
        <v>75.05846398384782</v>
      </c>
      <c r="I783" s="1">
        <f t="shared" si="172"/>
        <v>190.64849851897344</v>
      </c>
      <c r="J783" s="3">
        <f t="shared" si="173"/>
        <v>0.009321758335085206</v>
      </c>
      <c r="K783" s="3">
        <f t="shared" si="174"/>
        <v>0.004653727343611679</v>
      </c>
      <c r="L783" s="3">
        <f t="shared" si="175"/>
        <v>13.20973386762364</v>
      </c>
      <c r="M783" s="5">
        <f t="shared" si="176"/>
        <v>0.0036864373584065972</v>
      </c>
      <c r="N783" s="4">
        <f t="shared" si="177"/>
        <v>30673002.040622093</v>
      </c>
      <c r="O783" s="7">
        <f t="shared" si="167"/>
        <v>202.39200879174055</v>
      </c>
    </row>
    <row r="784" spans="1:15" ht="12.75">
      <c r="A784">
        <v>762</v>
      </c>
      <c r="B784" s="3">
        <f t="shared" si="164"/>
        <v>73.34249999999922</v>
      </c>
      <c r="C784" s="3">
        <f t="shared" si="168"/>
        <v>186.28994999999802</v>
      </c>
      <c r="D784" s="11">
        <f t="shared" si="165"/>
        <v>129000</v>
      </c>
      <c r="E784" s="2">
        <f t="shared" si="166"/>
        <v>0.4985776205318697</v>
      </c>
      <c r="F784">
        <f t="shared" si="169"/>
        <v>2</v>
      </c>
      <c r="G784" s="1">
        <f t="shared" si="170"/>
        <v>38.860900601813306</v>
      </c>
      <c r="H784" s="1">
        <f t="shared" si="171"/>
        <v>74.93919420311686</v>
      </c>
      <c r="I784" s="1">
        <f t="shared" si="172"/>
        <v>190.3455532759168</v>
      </c>
      <c r="J784" s="3">
        <f t="shared" si="173"/>
        <v>0.009306945827425951</v>
      </c>
      <c r="K784" s="3">
        <f t="shared" si="174"/>
        <v>0.004640234905057044</v>
      </c>
      <c r="L784" s="3">
        <f t="shared" si="175"/>
        <v>13.214387594967253</v>
      </c>
      <c r="M784" s="5">
        <f t="shared" si="176"/>
        <v>0.003687736073014117</v>
      </c>
      <c r="N784" s="4">
        <f t="shared" si="177"/>
        <v>30683807.99551396</v>
      </c>
      <c r="O784" s="7">
        <f t="shared" si="167"/>
        <v>202.78129512070117</v>
      </c>
    </row>
    <row r="785" spans="1:15" ht="12.75">
      <c r="A785">
        <v>763</v>
      </c>
      <c r="B785" s="3">
        <f t="shared" si="164"/>
        <v>73.43874999999922</v>
      </c>
      <c r="C785" s="3">
        <f t="shared" si="168"/>
        <v>186.534424999998</v>
      </c>
      <c r="D785" s="11">
        <f t="shared" si="165"/>
        <v>129000</v>
      </c>
      <c r="E785" s="2">
        <f t="shared" si="166"/>
        <v>0.49792417673038625</v>
      </c>
      <c r="F785">
        <f t="shared" si="169"/>
        <v>2</v>
      </c>
      <c r="G785" s="1">
        <f t="shared" si="170"/>
        <v>38.775901054557146</v>
      </c>
      <c r="H785" s="1">
        <f t="shared" si="171"/>
        <v>74.81956204293287</v>
      </c>
      <c r="I785" s="1">
        <f t="shared" si="172"/>
        <v>190.0416875890495</v>
      </c>
      <c r="J785" s="3">
        <f t="shared" si="173"/>
        <v>0.009292088314666574</v>
      </c>
      <c r="K785" s="3">
        <f t="shared" si="174"/>
        <v>0.004626755424186397</v>
      </c>
      <c r="L785" s="3">
        <f t="shared" si="175"/>
        <v>13.21902782987231</v>
      </c>
      <c r="M785" s="5">
        <f t="shared" si="176"/>
        <v>0.0036890310222899474</v>
      </c>
      <c r="N785" s="4">
        <f t="shared" si="177"/>
        <v>30694582.620963506</v>
      </c>
      <c r="O785" s="7">
        <f t="shared" si="167"/>
        <v>203.17129817361274</v>
      </c>
    </row>
    <row r="786" spans="1:15" ht="12.75">
      <c r="A786">
        <v>764</v>
      </c>
      <c r="B786" s="3">
        <f t="shared" si="164"/>
        <v>73.53499999999921</v>
      </c>
      <c r="C786" s="3">
        <f t="shared" si="168"/>
        <v>186.778899999998</v>
      </c>
      <c r="D786" s="11">
        <f t="shared" si="165"/>
        <v>129000</v>
      </c>
      <c r="E786" s="2">
        <f t="shared" si="166"/>
        <v>0.4972724435147706</v>
      </c>
      <c r="F786">
        <f t="shared" si="169"/>
        <v>2</v>
      </c>
      <c r="G786" s="1">
        <f t="shared" si="170"/>
        <v>38.69074424617091</v>
      </c>
      <c r="H786" s="1">
        <f t="shared" si="171"/>
        <v>74.69956549313237</v>
      </c>
      <c r="I786" s="1">
        <f t="shared" si="172"/>
        <v>189.73689635255622</v>
      </c>
      <c r="J786" s="3">
        <f t="shared" si="173"/>
        <v>0.009277185547158236</v>
      </c>
      <c r="K786" s="3">
        <f t="shared" si="174"/>
        <v>0.00461328872597529</v>
      </c>
      <c r="L786" s="3">
        <f t="shared" si="175"/>
        <v>13.223654585296497</v>
      </c>
      <c r="M786" s="5">
        <f t="shared" si="176"/>
        <v>0.003690322209850185</v>
      </c>
      <c r="N786" s="4">
        <f t="shared" si="177"/>
        <v>30705325.947058465</v>
      </c>
      <c r="O786" s="7">
        <f t="shared" si="167"/>
        <v>203.5620227869507</v>
      </c>
    </row>
    <row r="787" spans="1:15" ht="12.75">
      <c r="A787">
        <v>765</v>
      </c>
      <c r="B787" s="3">
        <f t="shared" si="164"/>
        <v>73.63124999999921</v>
      </c>
      <c r="C787" s="3">
        <f t="shared" si="168"/>
        <v>187.023374999998</v>
      </c>
      <c r="D787" s="11">
        <f t="shared" si="165"/>
        <v>129000</v>
      </c>
      <c r="E787" s="2">
        <f t="shared" si="166"/>
        <v>0.49662241417684283</v>
      </c>
      <c r="F787">
        <f t="shared" si="169"/>
        <v>2</v>
      </c>
      <c r="G787" s="1">
        <f t="shared" si="170"/>
        <v>38.605429111383614</v>
      </c>
      <c r="H787" s="1">
        <f t="shared" si="171"/>
        <v>74.5792025224656</v>
      </c>
      <c r="I787" s="1">
        <f t="shared" si="172"/>
        <v>189.4311744070626</v>
      </c>
      <c r="J787" s="3">
        <f t="shared" si="173"/>
        <v>0.009262237272633325</v>
      </c>
      <c r="K787" s="3">
        <f t="shared" si="174"/>
        <v>0.004599834635013898</v>
      </c>
      <c r="L787" s="3">
        <f t="shared" si="175"/>
        <v>13.228267874022473</v>
      </c>
      <c r="M787" s="5">
        <f t="shared" si="176"/>
        <v>0.0036916096392620858</v>
      </c>
      <c r="N787" s="4">
        <f t="shared" si="177"/>
        <v>30716038.003480185</v>
      </c>
      <c r="O787" s="7">
        <f t="shared" si="167"/>
        <v>203.95347384849148</v>
      </c>
    </row>
    <row r="788" spans="1:15" ht="12.75">
      <c r="A788">
        <v>766</v>
      </c>
      <c r="B788" s="3">
        <f t="shared" si="164"/>
        <v>73.72749999999921</v>
      </c>
      <c r="C788" s="3">
        <f t="shared" si="168"/>
        <v>187.267849999998</v>
      </c>
      <c r="D788" s="11">
        <f t="shared" si="165"/>
        <v>129000</v>
      </c>
      <c r="E788" s="2">
        <f t="shared" si="166"/>
        <v>0.49597408204345267</v>
      </c>
      <c r="F788">
        <f t="shared" si="169"/>
        <v>2</v>
      </c>
      <c r="G788" s="1">
        <f t="shared" si="170"/>
        <v>38.519954573576236</v>
      </c>
      <c r="H788" s="1">
        <f t="shared" si="171"/>
        <v>74.45847107828519</v>
      </c>
      <c r="I788" s="1">
        <f t="shared" si="172"/>
        <v>189.12451653884438</v>
      </c>
      <c r="J788" s="3">
        <f t="shared" si="173"/>
        <v>0.009247243236166795</v>
      </c>
      <c r="K788" s="3">
        <f t="shared" si="174"/>
        <v>0.0045863929754903525</v>
      </c>
      <c r="L788" s="3">
        <f t="shared" si="175"/>
        <v>13.232867708657487</v>
      </c>
      <c r="M788" s="5">
        <f t="shared" si="176"/>
        <v>0.00369289331404395</v>
      </c>
      <c r="N788" s="4">
        <f t="shared" si="177"/>
        <v>30726718.81950269</v>
      </c>
      <c r="O788" s="7">
        <f t="shared" si="167"/>
        <v>204.34565629807986</v>
      </c>
    </row>
    <row r="789" spans="1:15" ht="12.75">
      <c r="A789">
        <v>767</v>
      </c>
      <c r="B789" s="3">
        <f t="shared" si="164"/>
        <v>73.82374999999921</v>
      </c>
      <c r="C789" s="3">
        <f t="shared" si="168"/>
        <v>187.512324999998</v>
      </c>
      <c r="D789" s="11">
        <f t="shared" si="165"/>
        <v>129000</v>
      </c>
      <c r="E789" s="2">
        <f t="shared" si="166"/>
        <v>0.4953274404762513</v>
      </c>
      <c r="F789">
        <f t="shared" si="169"/>
        <v>2</v>
      </c>
      <c r="G789" s="1">
        <f t="shared" si="170"/>
        <v>38.434319544611114</v>
      </c>
      <c r="H789" s="1">
        <f t="shared" si="171"/>
        <v>74.33736908622879</v>
      </c>
      <c r="I789" s="1">
        <f t="shared" si="172"/>
        <v>188.81691747902113</v>
      </c>
      <c r="J789" s="3">
        <f t="shared" si="173"/>
        <v>0.009232203180136738</v>
      </c>
      <c r="K789" s="3">
        <f t="shared" si="174"/>
        <v>0.0045729635711738385</v>
      </c>
      <c r="L789" s="3">
        <f t="shared" si="175"/>
        <v>13.237454101632977</v>
      </c>
      <c r="M789" s="5">
        <f t="shared" si="176"/>
        <v>0.003694173237665017</v>
      </c>
      <c r="N789" s="4">
        <f t="shared" si="177"/>
        <v>30737368.423991773</v>
      </c>
      <c r="O789" s="7">
        <f t="shared" si="167"/>
        <v>204.73857512841144</v>
      </c>
    </row>
    <row r="790" spans="1:15" ht="12.75">
      <c r="A790">
        <v>768</v>
      </c>
      <c r="B790" s="3">
        <f t="shared" si="164"/>
        <v>73.9199999999992</v>
      </c>
      <c r="C790" s="3">
        <f t="shared" si="168"/>
        <v>187.75679999999798</v>
      </c>
      <c r="D790" s="11">
        <f t="shared" si="165"/>
        <v>129000</v>
      </c>
      <c r="E790" s="2">
        <f t="shared" si="166"/>
        <v>0.4946824828714646</v>
      </c>
      <c r="F790">
        <f t="shared" si="169"/>
        <v>2</v>
      </c>
      <c r="G790" s="1">
        <f t="shared" si="170"/>
        <v>38.34852292465818</v>
      </c>
      <c r="H790" s="1">
        <f t="shared" si="171"/>
        <v>74.21589444989557</v>
      </c>
      <c r="I790" s="1">
        <f t="shared" si="172"/>
        <v>188.50837190273475</v>
      </c>
      <c r="J790" s="3">
        <f t="shared" si="173"/>
        <v>0.009217116844184215</v>
      </c>
      <c r="K790" s="3">
        <f t="shared" si="174"/>
        <v>0.004559546245397446</v>
      </c>
      <c r="L790" s="3">
        <f t="shared" si="175"/>
        <v>13.242027065204152</v>
      </c>
      <c r="M790" s="5">
        <f t="shared" si="176"/>
        <v>0.0036954494135453446</v>
      </c>
      <c r="N790" s="4">
        <f t="shared" si="177"/>
        <v>30747986.84540404</v>
      </c>
      <c r="O790" s="7">
        <f t="shared" si="167"/>
        <v>205.13223538583006</v>
      </c>
    </row>
    <row r="791" spans="1:15" ht="12.75">
      <c r="A791">
        <v>769</v>
      </c>
      <c r="B791" s="3">
        <f t="shared" si="164"/>
        <v>74.0162499999992</v>
      </c>
      <c r="C791" s="3">
        <f t="shared" si="168"/>
        <v>188.00127499999797</v>
      </c>
      <c r="D791" s="11">
        <f t="shared" si="165"/>
        <v>129000</v>
      </c>
      <c r="E791" s="2">
        <f t="shared" si="166"/>
        <v>0.4940392026596681</v>
      </c>
      <c r="F791">
        <f t="shared" si="169"/>
        <v>2</v>
      </c>
      <c r="G791" s="1">
        <f t="shared" si="170"/>
        <v>38.2625636020177</v>
      </c>
      <c r="H791" s="1">
        <f t="shared" si="171"/>
        <v>74.09404505051643</v>
      </c>
      <c r="I791" s="1">
        <f t="shared" si="172"/>
        <v>188.19887442831174</v>
      </c>
      <c r="J791" s="3">
        <f t="shared" si="173"/>
        <v>0.009201983965172302</v>
      </c>
      <c r="K791" s="3">
        <f t="shared" si="174"/>
        <v>0.004546140821040775</v>
      </c>
      <c r="L791" s="3">
        <f t="shared" si="175"/>
        <v>13.24658661144955</v>
      </c>
      <c r="M791" s="5">
        <f t="shared" si="176"/>
        <v>0.0036967218450556882</v>
      </c>
      <c r="N791" s="4">
        <f t="shared" si="177"/>
        <v>30758574.111785855</v>
      </c>
      <c r="O791" s="7">
        <f t="shared" si="167"/>
        <v>205.52664217114088</v>
      </c>
    </row>
    <row r="792" spans="1:15" ht="12.75">
      <c r="A792">
        <v>770</v>
      </c>
      <c r="B792" s="3">
        <f aca="true" t="shared" si="178" ref="B792:B855">B791+deltaR</f>
        <v>74.1124999999992</v>
      </c>
      <c r="C792" s="3">
        <f t="shared" si="168"/>
        <v>188.24574999999797</v>
      </c>
      <c r="D792" s="11">
        <f aca="true" t="shared" si="179" ref="D792:D855">IF(B792&lt;rib,C$7*PI()*(C792/100)^2,curr)</f>
        <v>129000</v>
      </c>
      <c r="E792" s="2">
        <f aca="true" t="shared" si="180" ref="E792:E855">4*PI()*0.0000001*Nturn*D792/2/PI()/(B792*2.54/100)</f>
        <v>0.49339759330556465</v>
      </c>
      <c r="F792">
        <f t="shared" si="169"/>
        <v>2</v>
      </c>
      <c r="G792" s="1">
        <f t="shared" si="170"/>
        <v>38.17644045293971</v>
      </c>
      <c r="H792" s="1">
        <f t="shared" si="171"/>
        <v>73.97181874661786</v>
      </c>
      <c r="I792" s="1">
        <f t="shared" si="172"/>
        <v>187.88841961640935</v>
      </c>
      <c r="J792" s="3">
        <f t="shared" si="173"/>
        <v>0.009186804277144335</v>
      </c>
      <c r="K792" s="3">
        <f t="shared" si="174"/>
        <v>0.004532747120512283</v>
      </c>
      <c r="L792" s="3">
        <f t="shared" si="175"/>
        <v>13.25113275227059</v>
      </c>
      <c r="M792" s="5">
        <f t="shared" si="176"/>
        <v>0.0036979905355173743</v>
      </c>
      <c r="N792" s="4">
        <f t="shared" si="177"/>
        <v>30769130.250772312</v>
      </c>
      <c r="O792" s="7">
        <f t="shared" si="167"/>
        <v>205.9218006404394</v>
      </c>
    </row>
    <row r="793" spans="1:15" ht="12.75">
      <c r="A793">
        <v>771</v>
      </c>
      <c r="B793" s="3">
        <f t="shared" si="178"/>
        <v>74.2087499999992</v>
      </c>
      <c r="C793" s="3">
        <f t="shared" si="168"/>
        <v>188.49022499999796</v>
      </c>
      <c r="D793" s="11">
        <f t="shared" si="179"/>
        <v>129000</v>
      </c>
      <c r="E793" s="2">
        <f t="shared" si="180"/>
        <v>0.49275764830776236</v>
      </c>
      <c r="F793">
        <f t="shared" si="169"/>
        <v>2</v>
      </c>
      <c r="G793" s="1">
        <f t="shared" si="170"/>
        <v>38.09015234143973</v>
      </c>
      <c r="H793" s="1">
        <f t="shared" si="171"/>
        <v>73.84921337367932</v>
      </c>
      <c r="I793" s="1">
        <f t="shared" si="172"/>
        <v>187.57700196914547</v>
      </c>
      <c r="J793" s="3">
        <f t="shared" si="173"/>
        <v>0.009171577511281366</v>
      </c>
      <c r="K793" s="3">
        <f t="shared" si="174"/>
        <v>0.004519364965731366</v>
      </c>
      <c r="L793" s="3">
        <f t="shared" si="175"/>
        <v>13.255665499391103</v>
      </c>
      <c r="M793" s="5">
        <f t="shared" si="176"/>
        <v>0.003699255488202168</v>
      </c>
      <c r="N793" s="4">
        <f t="shared" si="177"/>
        <v>30779655.28958614</v>
      </c>
      <c r="O793" s="7">
        <f aca="true" t="shared" si="181" ref="O793:O856">IF(B793&lt;rib,0,O792+SQRT((C793-C792)^2+(I793-I792)^2))</f>
        <v>206.31771600595627</v>
      </c>
    </row>
    <row r="794" spans="1:15" ht="12.75">
      <c r="A794">
        <v>772</v>
      </c>
      <c r="B794" s="3">
        <f t="shared" si="178"/>
        <v>74.3049999999992</v>
      </c>
      <c r="C794" s="3">
        <f t="shared" si="168"/>
        <v>188.73469999999796</v>
      </c>
      <c r="D794" s="11">
        <f t="shared" si="179"/>
        <v>129000</v>
      </c>
      <c r="E794" s="2">
        <f t="shared" si="180"/>
        <v>0.4921193611985554</v>
      </c>
      <c r="F794">
        <f t="shared" si="169"/>
        <v>2</v>
      </c>
      <c r="G794" s="1">
        <f t="shared" si="170"/>
        <v>38.003698119110965</v>
      </c>
      <c r="H794" s="1">
        <f t="shared" si="171"/>
        <v>73.72622674378368</v>
      </c>
      <c r="I794" s="1">
        <f t="shared" si="172"/>
        <v>187.26461592921055</v>
      </c>
      <c r="J794" s="3">
        <f t="shared" si="173"/>
        <v>0.00915630339585875</v>
      </c>
      <c r="K794" s="3">
        <f t="shared" si="174"/>
        <v>0.004505994178110172</v>
      </c>
      <c r="L794" s="3">
        <f t="shared" si="175"/>
        <v>13.260184864356834</v>
      </c>
      <c r="M794" s="5">
        <f t="shared" si="176"/>
        <v>0.0037005167063321395</v>
      </c>
      <c r="N794" s="4">
        <f t="shared" si="177"/>
        <v>30790149.255036566</v>
      </c>
      <c r="O794" s="7">
        <f t="shared" si="181"/>
        <v>206.71439353691966</v>
      </c>
    </row>
    <row r="795" spans="1:15" ht="12.75">
      <c r="A795">
        <v>773</v>
      </c>
      <c r="B795" s="3">
        <f t="shared" si="178"/>
        <v>74.4012499999992</v>
      </c>
      <c r="C795" s="3">
        <f t="shared" si="168"/>
        <v>188.97917499999795</v>
      </c>
      <c r="D795" s="11">
        <f t="shared" si="179"/>
        <v>129000</v>
      </c>
      <c r="E795" s="2">
        <f t="shared" si="180"/>
        <v>0.4914827255437061</v>
      </c>
      <c r="F795">
        <f t="shared" si="169"/>
        <v>2</v>
      </c>
      <c r="G795" s="1">
        <f t="shared" si="170"/>
        <v>37.91707662493277</v>
      </c>
      <c r="H795" s="1">
        <f t="shared" si="171"/>
        <v>73.60285664526107</v>
      </c>
      <c r="I795" s="1">
        <f t="shared" si="172"/>
        <v>186.9512558789631</v>
      </c>
      <c r="J795" s="3">
        <f t="shared" si="173"/>
        <v>0.009140981656201901</v>
      </c>
      <c r="K795" s="3">
        <f t="shared" si="174"/>
        <v>0.004492634578535131</v>
      </c>
      <c r="L795" s="3">
        <f t="shared" si="175"/>
        <v>13.264690858534944</v>
      </c>
      <c r="M795" s="5">
        <f t="shared" si="176"/>
        <v>0.0037017741930795195</v>
      </c>
      <c r="N795" s="4">
        <f t="shared" si="177"/>
        <v>30800612.173518144</v>
      </c>
      <c r="O795" s="7">
        <f t="shared" si="181"/>
        <v>207.1118385604337</v>
      </c>
    </row>
    <row r="796" spans="1:15" ht="12.75">
      <c r="A796">
        <v>774</v>
      </c>
      <c r="B796" s="3">
        <f t="shared" si="178"/>
        <v>74.49749999999919</v>
      </c>
      <c r="C796" s="3">
        <f t="shared" si="168"/>
        <v>189.22364999999795</v>
      </c>
      <c r="D796" s="11">
        <f t="shared" si="179"/>
        <v>129000</v>
      </c>
      <c r="E796" s="2">
        <f t="shared" si="180"/>
        <v>0.49084773494222844</v>
      </c>
      <c r="F796">
        <f t="shared" si="169"/>
        <v>2</v>
      </c>
      <c r="G796" s="1">
        <f t="shared" si="170"/>
        <v>37.83028668507527</v>
      </c>
      <c r="H796" s="1">
        <f t="shared" si="171"/>
        <v>73.47910084232552</v>
      </c>
      <c r="I796" s="1">
        <f t="shared" si="172"/>
        <v>186.63691613950684</v>
      </c>
      <c r="J796" s="3">
        <f t="shared" si="173"/>
        <v>0.009125612014641188</v>
      </c>
      <c r="K796" s="3">
        <f t="shared" si="174"/>
        <v>0.004479285987348213</v>
      </c>
      <c r="L796" s="3">
        <f t="shared" si="175"/>
        <v>13.269183493113479</v>
      </c>
      <c r="M796" s="5">
        <f t="shared" si="176"/>
        <v>0.003703027951566552</v>
      </c>
      <c r="N796" s="4">
        <f t="shared" si="177"/>
        <v>30811044.071009494</v>
      </c>
      <c r="O796" s="7">
        <f t="shared" si="181"/>
        <v>207.51005646237488</v>
      </c>
    </row>
    <row r="797" spans="1:15" ht="12.75">
      <c r="A797">
        <v>775</v>
      </c>
      <c r="B797" s="3">
        <f t="shared" si="178"/>
        <v>74.59374999999919</v>
      </c>
      <c r="C797" s="3">
        <f t="shared" si="168"/>
        <v>189.46812499999794</v>
      </c>
      <c r="D797" s="11">
        <f t="shared" si="179"/>
        <v>129000</v>
      </c>
      <c r="E797" s="2">
        <f t="shared" si="180"/>
        <v>0.4902143830261739</v>
      </c>
      <c r="F797">
        <f t="shared" si="169"/>
        <v>2</v>
      </c>
      <c r="G797" s="1">
        <f t="shared" si="170"/>
        <v>37.74332711270012</v>
      </c>
      <c r="H797" s="1">
        <f t="shared" si="171"/>
        <v>73.35495707470437</v>
      </c>
      <c r="I797" s="1">
        <f t="shared" si="172"/>
        <v>186.3215909697491</v>
      </c>
      <c r="J797" s="3">
        <f t="shared" si="173"/>
        <v>0.009110194190465883</v>
      </c>
      <c r="K797" s="3">
        <f t="shared" si="174"/>
        <v>0.004465948224327867</v>
      </c>
      <c r="L797" s="3">
        <f t="shared" si="175"/>
        <v>13.273662779100826</v>
      </c>
      <c r="M797" s="5">
        <f t="shared" si="176"/>
        <v>0.003704277984865347</v>
      </c>
      <c r="N797" s="4">
        <f t="shared" si="177"/>
        <v>30821444.97307212</v>
      </c>
      <c r="O797" s="7">
        <f t="shared" si="181"/>
        <v>207.90905268830656</v>
      </c>
    </row>
    <row r="798" spans="1:15" ht="12.75">
      <c r="A798">
        <v>776</v>
      </c>
      <c r="B798" s="3">
        <f t="shared" si="178"/>
        <v>74.68999999999919</v>
      </c>
      <c r="C798" s="3">
        <f t="shared" si="168"/>
        <v>189.71259999999793</v>
      </c>
      <c r="D798" s="11">
        <f t="shared" si="179"/>
        <v>129000</v>
      </c>
      <c r="E798" s="2">
        <f t="shared" si="180"/>
        <v>0.48958266346041857</v>
      </c>
      <c r="F798">
        <f t="shared" si="169"/>
        <v>2</v>
      </c>
      <c r="G798" s="1">
        <f t="shared" si="170"/>
        <v>37.65619670775726</v>
      </c>
      <c r="H798" s="1">
        <f t="shared" si="171"/>
        <v>73.23042305726042</v>
      </c>
      <c r="I798" s="1">
        <f t="shared" si="172"/>
        <v>186.00527456544148</v>
      </c>
      <c r="J798" s="3">
        <f t="shared" si="173"/>
        <v>0.00909472789987726</v>
      </c>
      <c r="K798" s="3">
        <f t="shared" si="174"/>
        <v>0.004452621108669688</v>
      </c>
      <c r="L798" s="3">
        <f t="shared" si="175"/>
        <v>13.278128727325154</v>
      </c>
      <c r="M798" s="5">
        <f t="shared" si="176"/>
        <v>0.003705524295997717</v>
      </c>
      <c r="N798" s="4">
        <f t="shared" si="177"/>
        <v>30831814.904849008</v>
      </c>
      <c r="O798" s="7">
        <f t="shared" si="181"/>
        <v>208.3088327444113</v>
      </c>
    </row>
    <row r="799" spans="1:15" ht="12.75">
      <c r="A799">
        <v>777</v>
      </c>
      <c r="B799" s="3">
        <f t="shared" si="178"/>
        <v>74.78624999999919</v>
      </c>
      <c r="C799" s="3">
        <f t="shared" si="168"/>
        <v>189.95707499999793</v>
      </c>
      <c r="D799" s="11">
        <f t="shared" si="179"/>
        <v>129000</v>
      </c>
      <c r="E799" s="2">
        <f t="shared" si="180"/>
        <v>0.4889525699424515</v>
      </c>
      <c r="F799">
        <f t="shared" si="169"/>
        <v>2</v>
      </c>
      <c r="G799" s="1">
        <f t="shared" si="170"/>
        <v>37.56889425677759</v>
      </c>
      <c r="H799" s="1">
        <f t="shared" si="171"/>
        <v>73.10549647960653</v>
      </c>
      <c r="I799" s="1">
        <f t="shared" si="172"/>
        <v>185.68796105820059</v>
      </c>
      <c r="J799" s="3">
        <f t="shared" si="173"/>
        <v>0.009079212855940717</v>
      </c>
      <c r="K799" s="3">
        <f t="shared" si="174"/>
        <v>0.0044393044589667585</v>
      </c>
      <c r="L799" s="3">
        <f t="shared" si="175"/>
        <v>13.282581348433823</v>
      </c>
      <c r="M799" s="5">
        <f t="shared" si="176"/>
        <v>0.0037067668879350204</v>
      </c>
      <c r="N799" s="4">
        <f t="shared" si="177"/>
        <v>30842153.891063336</v>
      </c>
      <c r="O799" s="7">
        <f t="shared" si="181"/>
        <v>208.70940219844206</v>
      </c>
    </row>
    <row r="800" spans="1:15" ht="12.75">
      <c r="A800">
        <v>778</v>
      </c>
      <c r="B800" s="3">
        <f t="shared" si="178"/>
        <v>74.88249999999918</v>
      </c>
      <c r="C800" s="3">
        <f t="shared" si="168"/>
        <v>190.20154999999792</v>
      </c>
      <c r="D800" s="11">
        <f t="shared" si="179"/>
        <v>129000</v>
      </c>
      <c r="E800" s="2">
        <f t="shared" si="180"/>
        <v>0.4883240962021656</v>
      </c>
      <c r="F800">
        <f t="shared" si="169"/>
        <v>2</v>
      </c>
      <c r="G800" s="1">
        <f t="shared" si="170"/>
        <v>37.481418532661344</v>
      </c>
      <c r="H800" s="1">
        <f t="shared" si="171"/>
        <v>72.98017500571217</v>
      </c>
      <c r="I800" s="1">
        <f t="shared" si="172"/>
        <v>185.3696445145089</v>
      </c>
      <c r="J800" s="3">
        <f t="shared" si="173"/>
        <v>0.009063648768536913</v>
      </c>
      <c r="K800" s="3">
        <f t="shared" si="174"/>
        <v>0.0044259980931896595</v>
      </c>
      <c r="L800" s="3">
        <f t="shared" si="175"/>
        <v>13.287020652892789</v>
      </c>
      <c r="M800" s="5">
        <f t="shared" si="176"/>
        <v>0.0037080057635979877</v>
      </c>
      <c r="N800" s="4">
        <f t="shared" si="177"/>
        <v>30852461.95601706</v>
      </c>
      <c r="O800" s="7">
        <f t="shared" si="181"/>
        <v>209.1107666806933</v>
      </c>
    </row>
    <row r="801" spans="1:15" ht="12.75">
      <c r="A801">
        <v>779</v>
      </c>
      <c r="B801" s="3">
        <f t="shared" si="178"/>
        <v>74.97874999999918</v>
      </c>
      <c r="C801" s="3">
        <f aca="true" t="shared" si="182" ref="C801:C864">2.54*B801</f>
        <v>190.44602499999792</v>
      </c>
      <c r="D801" s="11">
        <f t="shared" si="179"/>
        <v>129000</v>
      </c>
      <c r="E801" s="2">
        <f t="shared" si="180"/>
        <v>0.4876972360016493</v>
      </c>
      <c r="F801">
        <f aca="true" t="shared" si="183" ref="F801:F864">IF(B801&lt;rclb1,0,IF(B801&lt;_reb1,1,2))</f>
        <v>2</v>
      </c>
      <c r="G801" s="1">
        <f aca="true" t="shared" si="184" ref="G801:G864">180/PI()*IF(F801=0,0,IF(F801=1,ASIN((B801-rclb1)/_rad1),PI()/2-ASIN((B801-rclb2)/_rad2)))</f>
        <v>37.39376829446236</v>
      </c>
      <c r="H801" s="1">
        <f aca="true" t="shared" si="185" ref="H801:H864">MIN(hh,IF(F801=0,hh,IF(F801=1,_rad1*COS(G801*PI()/180)+zclb1,_rad2*SIN(G801*PI()/180)+zclb2)))</f>
        <v>72.85445627350245</v>
      </c>
      <c r="I801" s="1">
        <f aca="true" t="shared" si="186" ref="I801:I864">H801*2.54</f>
        <v>185.05031893469624</v>
      </c>
      <c r="J801" s="3">
        <f aca="true" t="shared" si="187" ref="J801:J864">2*deltaR*2.54/100*I801/100</f>
        <v>0.009048035344311972</v>
      </c>
      <c r="K801" s="3">
        <f aca="true" t="shared" si="188" ref="K801:K864">E801*J801</f>
        <v>0.004412701828666181</v>
      </c>
      <c r="L801" s="3">
        <f aca="true" t="shared" si="189" ref="L801:L864">L800+K800</f>
        <v>13.291446650985979</v>
      </c>
      <c r="M801" s="5">
        <f aca="true" t="shared" si="190" ref="M801:M864">Nturn*L801/curr</f>
        <v>0.003709240925856552</v>
      </c>
      <c r="N801" s="4">
        <f aca="true" t="shared" si="191" ref="N801:N864">1/2*M801*curr^2</f>
        <v>30862739.12358944</v>
      </c>
      <c r="O801" s="7">
        <f t="shared" si="181"/>
        <v>209.51293188499085</v>
      </c>
    </row>
    <row r="802" spans="1:15" ht="12.75">
      <c r="A802">
        <v>780</v>
      </c>
      <c r="B802" s="3">
        <f t="shared" si="178"/>
        <v>75.07499999999918</v>
      </c>
      <c r="C802" s="3">
        <f t="shared" si="182"/>
        <v>190.6904999999979</v>
      </c>
      <c r="D802" s="11">
        <f t="shared" si="179"/>
        <v>129000</v>
      </c>
      <c r="E802" s="2">
        <f t="shared" si="180"/>
        <v>0.48707198313498057</v>
      </c>
      <c r="F802">
        <f t="shared" si="183"/>
        <v>2</v>
      </c>
      <c r="G802" s="1">
        <f t="shared" si="184"/>
        <v>37.30594228716778</v>
      </c>
      <c r="H802" s="1">
        <f t="shared" si="185"/>
        <v>72.72833789444874</v>
      </c>
      <c r="I802" s="1">
        <f t="shared" si="186"/>
        <v>184.7299782518998</v>
      </c>
      <c r="J802" s="3">
        <f t="shared" si="187"/>
        <v>0.009032372286626641</v>
      </c>
      <c r="K802" s="3">
        <f t="shared" si="188"/>
        <v>0.004399415482060677</v>
      </c>
      <c r="L802" s="3">
        <f t="shared" si="189"/>
        <v>13.295859352814645</v>
      </c>
      <c r="M802" s="5">
        <f t="shared" si="190"/>
        <v>0.0037104723775296684</v>
      </c>
      <c r="N802" s="4">
        <f t="shared" si="191"/>
        <v>30872985.417235605</v>
      </c>
      <c r="O802" s="7">
        <f t="shared" si="181"/>
        <v>209.91590356970266</v>
      </c>
    </row>
    <row r="803" spans="1:15" ht="12.75">
      <c r="A803">
        <v>781</v>
      </c>
      <c r="B803" s="3">
        <f t="shared" si="178"/>
        <v>75.17124999999918</v>
      </c>
      <c r="C803" s="3">
        <f t="shared" si="182"/>
        <v>190.9349749999979</v>
      </c>
      <c r="D803" s="11">
        <f t="shared" si="179"/>
        <v>129000</v>
      </c>
      <c r="E803" s="2">
        <f t="shared" si="180"/>
        <v>0.4864483314280216</v>
      </c>
      <c r="F803">
        <f t="shared" si="183"/>
        <v>2</v>
      </c>
      <c r="G803" s="1">
        <f t="shared" si="184"/>
        <v>37.21793924147328</v>
      </c>
      <c r="H803" s="1">
        <f t="shared" si="185"/>
        <v>72.60181745315096</v>
      </c>
      <c r="I803" s="1">
        <f t="shared" si="186"/>
        <v>184.40861633100343</v>
      </c>
      <c r="J803" s="3">
        <f t="shared" si="187"/>
        <v>0.009016659295504412</v>
      </c>
      <c r="K803" s="3">
        <f t="shared" si="188"/>
        <v>0.004386138869353082</v>
      </c>
      <c r="L803" s="3">
        <f t="shared" si="189"/>
        <v>13.300258768296706</v>
      </c>
      <c r="M803" s="5">
        <f t="shared" si="190"/>
        <v>0.003711700121385127</v>
      </c>
      <c r="N803" s="4">
        <f t="shared" si="191"/>
        <v>30883200.85998495</v>
      </c>
      <c r="O803" s="7">
        <f t="shared" si="181"/>
        <v>210.31968755877008</v>
      </c>
    </row>
    <row r="804" spans="1:15" ht="12.75">
      <c r="A804">
        <v>782</v>
      </c>
      <c r="B804" s="3">
        <f t="shared" si="178"/>
        <v>75.26749999999917</v>
      </c>
      <c r="C804" s="3">
        <f t="shared" si="182"/>
        <v>191.1794499999979</v>
      </c>
      <c r="D804" s="11">
        <f t="shared" si="179"/>
        <v>129000</v>
      </c>
      <c r="E804" s="2">
        <f t="shared" si="180"/>
        <v>0.48582627473821594</v>
      </c>
      <c r="F804">
        <f t="shared" si="183"/>
        <v>2</v>
      </c>
      <c r="G804" s="1">
        <f t="shared" si="184"/>
        <v>37.129757873553714</v>
      </c>
      <c r="H804" s="1">
        <f t="shared" si="185"/>
        <v>72.4748925069114</v>
      </c>
      <c r="I804" s="1">
        <f t="shared" si="186"/>
        <v>184.08622696755498</v>
      </c>
      <c r="J804" s="3">
        <f t="shared" si="187"/>
        <v>0.0090008960675786</v>
      </c>
      <c r="K804" s="3">
        <f t="shared" si="188"/>
        <v>0.0043728718058175685</v>
      </c>
      <c r="L804" s="3">
        <f t="shared" si="189"/>
        <v>13.30464490716606</v>
      </c>
      <c r="M804" s="5">
        <f t="shared" si="190"/>
        <v>0.0037129241601393656</v>
      </c>
      <c r="N804" s="4">
        <f t="shared" si="191"/>
        <v>30893385.47443959</v>
      </c>
      <c r="O804" s="7">
        <f t="shared" si="181"/>
        <v>210.72428974276036</v>
      </c>
    </row>
    <row r="805" spans="1:15" ht="12.75">
      <c r="A805">
        <v>783</v>
      </c>
      <c r="B805" s="3">
        <f t="shared" si="178"/>
        <v>75.36374999999917</v>
      </c>
      <c r="C805" s="3">
        <f t="shared" si="182"/>
        <v>191.4239249999979</v>
      </c>
      <c r="D805" s="11">
        <f t="shared" si="179"/>
        <v>129000</v>
      </c>
      <c r="E805" s="2">
        <f t="shared" si="180"/>
        <v>0.4852058069543868</v>
      </c>
      <c r="F805">
        <f t="shared" si="183"/>
        <v>2</v>
      </c>
      <c r="G805" s="1">
        <f t="shared" si="184"/>
        <v>37.041396884828934</v>
      </c>
      <c r="H805" s="1">
        <f t="shared" si="185"/>
        <v>72.34756058529985</v>
      </c>
      <c r="I805" s="1">
        <f t="shared" si="186"/>
        <v>183.7628038866616</v>
      </c>
      <c r="J805" s="3">
        <f t="shared" si="187"/>
        <v>0.008985082296038317</v>
      </c>
      <c r="K805" s="3">
        <f t="shared" si="188"/>
        <v>0.0043596141060008465</v>
      </c>
      <c r="L805" s="3">
        <f t="shared" si="189"/>
        <v>13.309017778971876</v>
      </c>
      <c r="M805" s="5">
        <f t="shared" si="190"/>
        <v>0.003714144496457268</v>
      </c>
      <c r="N805" s="4">
        <f t="shared" si="191"/>
        <v>30903539.282772698</v>
      </c>
      <c r="O805" s="7">
        <f t="shared" si="181"/>
        <v>211.1297160799408</v>
      </c>
    </row>
    <row r="806" spans="1:15" ht="12.75">
      <c r="A806">
        <v>784</v>
      </c>
      <c r="B806" s="3">
        <f t="shared" si="178"/>
        <v>75.45999999999917</v>
      </c>
      <c r="C806" s="3">
        <f t="shared" si="182"/>
        <v>191.6683999999979</v>
      </c>
      <c r="D806" s="11">
        <f t="shared" si="179"/>
        <v>129000</v>
      </c>
      <c r="E806" s="2">
        <f t="shared" si="180"/>
        <v>0.4845869219965368</v>
      </c>
      <c r="F806">
        <f t="shared" si="183"/>
        <v>2</v>
      </c>
      <c r="G806" s="1">
        <f t="shared" si="184"/>
        <v>36.95285496172485</v>
      </c>
      <c r="H806" s="1">
        <f t="shared" si="185"/>
        <v>72.21981918970945</v>
      </c>
      <c r="I806" s="1">
        <f t="shared" si="186"/>
        <v>183.43834074186202</v>
      </c>
      <c r="J806" s="3">
        <f t="shared" si="187"/>
        <v>0.008969217670573343</v>
      </c>
      <c r="K806" s="3">
        <f t="shared" si="188"/>
        <v>0.004346365583700084</v>
      </c>
      <c r="L806" s="3">
        <f t="shared" si="189"/>
        <v>13.313377393077877</v>
      </c>
      <c r="M806" s="5">
        <f t="shared" si="190"/>
        <v>0.0037153611329519653</v>
      </c>
      <c r="N806" s="4">
        <f t="shared" si="191"/>
        <v>30913662.30672683</v>
      </c>
      <c r="O806" s="7">
        <f t="shared" si="181"/>
        <v>211.53597259737558</v>
      </c>
    </row>
    <row r="807" spans="1:15" ht="12.75">
      <c r="A807">
        <v>785</v>
      </c>
      <c r="B807" s="3">
        <f t="shared" si="178"/>
        <v>75.55624999999917</v>
      </c>
      <c r="C807" s="3">
        <f t="shared" si="182"/>
        <v>191.91287499999788</v>
      </c>
      <c r="D807" s="11">
        <f t="shared" si="179"/>
        <v>129000</v>
      </c>
      <c r="E807" s="2">
        <f t="shared" si="180"/>
        <v>0.48396961381564957</v>
      </c>
      <c r="F807">
        <f t="shared" si="183"/>
        <v>2</v>
      </c>
      <c r="G807" s="1">
        <f t="shared" si="184"/>
        <v>36.86413077542932</v>
      </c>
      <c r="H807" s="1">
        <f t="shared" si="185"/>
        <v>72.09166579290363</v>
      </c>
      <c r="I807" s="1">
        <f t="shared" si="186"/>
        <v>183.1128311139752</v>
      </c>
      <c r="J807" s="3">
        <f t="shared" si="187"/>
        <v>0.008953301877317818</v>
      </c>
      <c r="K807" s="3">
        <f t="shared" si="188"/>
        <v>0.004333126051940434</v>
      </c>
      <c r="L807" s="3">
        <f t="shared" si="189"/>
        <v>13.317723758661577</v>
      </c>
      <c r="M807" s="5">
        <f t="shared" si="190"/>
        <v>0.003716574072184626</v>
      </c>
      <c r="N807" s="4">
        <f t="shared" si="191"/>
        <v>30923754.567612182</v>
      </c>
      <c r="O807" s="7">
        <f t="shared" si="181"/>
        <v>211.9430653920453</v>
      </c>
    </row>
    <row r="808" spans="1:15" ht="12.75">
      <c r="A808">
        <v>786</v>
      </c>
      <c r="B808" s="3">
        <f t="shared" si="178"/>
        <v>75.65249999999916</v>
      </c>
      <c r="C808" s="3">
        <f t="shared" si="182"/>
        <v>192.15734999999788</v>
      </c>
      <c r="D808" s="11">
        <f t="shared" si="179"/>
        <v>129000</v>
      </c>
      <c r="E808" s="2">
        <f t="shared" si="180"/>
        <v>0.48335387639349225</v>
      </c>
      <c r="F808">
        <f t="shared" si="183"/>
        <v>2</v>
      </c>
      <c r="G808" s="1">
        <f t="shared" si="184"/>
        <v>36.77522298164313</v>
      </c>
      <c r="H808" s="1">
        <f t="shared" si="185"/>
        <v>71.96309783855338</v>
      </c>
      <c r="I808" s="1">
        <f t="shared" si="186"/>
        <v>182.78626850992558</v>
      </c>
      <c r="J808" s="3">
        <f t="shared" si="187"/>
        <v>0.00893733459879281</v>
      </c>
      <c r="K808" s="3">
        <f t="shared" si="188"/>
        <v>0.004319895322952182</v>
      </c>
      <c r="L808" s="3">
        <f t="shared" si="189"/>
        <v>13.322056884713518</v>
      </c>
      <c r="M808" s="5">
        <f t="shared" si="190"/>
        <v>0.0037177833166642375</v>
      </c>
      <c r="N808" s="4">
        <f t="shared" si="191"/>
        <v>30933816.086304788</v>
      </c>
      <c r="O808" s="7">
        <f t="shared" si="181"/>
        <v>212.3510006319899</v>
      </c>
    </row>
    <row r="809" spans="1:15" ht="12.75">
      <c r="A809">
        <v>787</v>
      </c>
      <c r="B809" s="3">
        <f t="shared" si="178"/>
        <v>75.74874999999916</v>
      </c>
      <c r="C809" s="3">
        <f t="shared" si="182"/>
        <v>192.40182499999787</v>
      </c>
      <c r="D809" s="11">
        <f t="shared" si="179"/>
        <v>129000</v>
      </c>
      <c r="E809" s="2">
        <f t="shared" si="180"/>
        <v>0.4827397037424204</v>
      </c>
      <c r="F809">
        <f t="shared" si="183"/>
        <v>2</v>
      </c>
      <c r="G809" s="1">
        <f t="shared" si="184"/>
        <v>36.68613022032557</v>
      </c>
      <c r="H809" s="1">
        <f t="shared" si="185"/>
        <v>71.834112740765</v>
      </c>
      <c r="I809" s="1">
        <f t="shared" si="186"/>
        <v>182.4586463615431</v>
      </c>
      <c r="J809" s="3">
        <f t="shared" si="187"/>
        <v>0.00892131551384765</v>
      </c>
      <c r="K809" s="3">
        <f t="shared" si="188"/>
        <v>0.004306673208147474</v>
      </c>
      <c r="L809" s="3">
        <f t="shared" si="189"/>
        <v>13.32637678003647</v>
      </c>
      <c r="M809" s="5">
        <f t="shared" si="190"/>
        <v>0.003718988868847387</v>
      </c>
      <c r="N809" s="4">
        <f t="shared" si="191"/>
        <v>30943846.883244686</v>
      </c>
      <c r="O809" s="7">
        <f t="shared" si="181"/>
        <v>212.7597845574759</v>
      </c>
    </row>
    <row r="810" spans="1:15" ht="12.75">
      <c r="A810">
        <v>788</v>
      </c>
      <c r="B810" s="3">
        <f t="shared" si="178"/>
        <v>75.84499999999916</v>
      </c>
      <c r="C810" s="3">
        <f t="shared" si="182"/>
        <v>192.64629999999786</v>
      </c>
      <c r="D810" s="11">
        <f t="shared" si="179"/>
        <v>129000</v>
      </c>
      <c r="E810" s="2">
        <f t="shared" si="180"/>
        <v>0.4821270899051839</v>
      </c>
      <c r="F810">
        <f t="shared" si="183"/>
        <v>2</v>
      </c>
      <c r="G810" s="1">
        <f t="shared" si="184"/>
        <v>36.59685111543472</v>
      </c>
      <c r="H810" s="1">
        <f t="shared" si="185"/>
        <v>71.70470788359782</v>
      </c>
      <c r="I810" s="1">
        <f t="shared" si="186"/>
        <v>182.12995802433846</v>
      </c>
      <c r="J810" s="3">
        <f t="shared" si="187"/>
        <v>0.00890524429760003</v>
      </c>
      <c r="K810" s="3">
        <f t="shared" si="188"/>
        <v>0.004293459518096635</v>
      </c>
      <c r="L810" s="3">
        <f t="shared" si="189"/>
        <v>13.330683453244617</v>
      </c>
      <c r="M810" s="5">
        <f t="shared" si="190"/>
        <v>0.003720190731138033</v>
      </c>
      <c r="N810" s="4">
        <f t="shared" si="191"/>
        <v>30953846.978434004</v>
      </c>
      <c r="O810" s="7">
        <f t="shared" si="181"/>
        <v>213.16942348218808</v>
      </c>
    </row>
    <row r="811" spans="1:15" ht="12.75">
      <c r="A811">
        <v>789</v>
      </c>
      <c r="B811" s="3">
        <f t="shared" si="178"/>
        <v>75.94124999999916</v>
      </c>
      <c r="C811" s="3">
        <f t="shared" si="182"/>
        <v>192.89077499999786</v>
      </c>
      <c r="D811" s="11">
        <f t="shared" si="179"/>
        <v>129000</v>
      </c>
      <c r="E811" s="2">
        <f t="shared" si="180"/>
        <v>0.4815160289547337</v>
      </c>
      <c r="F811">
        <f t="shared" si="183"/>
        <v>2</v>
      </c>
      <c r="G811" s="1">
        <f t="shared" si="184"/>
        <v>36.507384274662066</v>
      </c>
      <c r="H811" s="1">
        <f t="shared" si="185"/>
        <v>71.57488062057156</v>
      </c>
      <c r="I811" s="1">
        <f t="shared" si="186"/>
        <v>181.80019677625177</v>
      </c>
      <c r="J811" s="3">
        <f t="shared" si="187"/>
        <v>0.00888912062137483</v>
      </c>
      <c r="K811" s="3">
        <f t="shared" si="188"/>
        <v>0.0042802540625040434</v>
      </c>
      <c r="L811" s="3">
        <f t="shared" si="189"/>
        <v>13.334976912762714</v>
      </c>
      <c r="M811" s="5">
        <f t="shared" si="190"/>
        <v>0.0037213889058872692</v>
      </c>
      <c r="N811" s="4">
        <f t="shared" si="191"/>
        <v>30963816.391435023</v>
      </c>
      <c r="O811" s="7">
        <f t="shared" si="181"/>
        <v>213.57992379444704</v>
      </c>
    </row>
    <row r="812" spans="1:15" ht="12.75">
      <c r="A812">
        <v>790</v>
      </c>
      <c r="B812" s="3">
        <f t="shared" si="178"/>
        <v>76.03749999999916</v>
      </c>
      <c r="C812" s="3">
        <f t="shared" si="182"/>
        <v>193.13524999999785</v>
      </c>
      <c r="D812" s="11">
        <f t="shared" si="179"/>
        <v>129000</v>
      </c>
      <c r="E812" s="2">
        <f t="shared" si="180"/>
        <v>0.48090651499403153</v>
      </c>
      <c r="F812">
        <f t="shared" si="183"/>
        <v>2</v>
      </c>
      <c r="G812" s="1">
        <f t="shared" si="184"/>
        <v>36.41772828916164</v>
      </c>
      <c r="H812" s="1">
        <f t="shared" si="185"/>
        <v>71.44462827416353</v>
      </c>
      <c r="I812" s="1">
        <f t="shared" si="186"/>
        <v>181.46935581637538</v>
      </c>
      <c r="J812" s="3">
        <f t="shared" si="187"/>
        <v>0.008872944152641674</v>
      </c>
      <c r="K812" s="3">
        <f t="shared" si="188"/>
        <v>0.004267056650183578</v>
      </c>
      <c r="L812" s="3">
        <f t="shared" si="189"/>
        <v>13.339257166825218</v>
      </c>
      <c r="M812" s="5">
        <f t="shared" si="190"/>
        <v>0.0037225833953930844</v>
      </c>
      <c r="N812" s="4">
        <f t="shared" si="191"/>
        <v>30973755.14136816</v>
      </c>
      <c r="O812" s="7">
        <f t="shared" si="181"/>
        <v>213.99129195845214</v>
      </c>
    </row>
    <row r="813" spans="1:15" ht="12.75">
      <c r="A813">
        <v>791</v>
      </c>
      <c r="B813" s="3">
        <f t="shared" si="178"/>
        <v>76.13374999999915</v>
      </c>
      <c r="C813" s="3">
        <f t="shared" si="182"/>
        <v>193.37972499999785</v>
      </c>
      <c r="D813" s="11">
        <f t="shared" si="179"/>
        <v>129000</v>
      </c>
      <c r="E813" s="2">
        <f t="shared" si="180"/>
        <v>0.48029854215585954</v>
      </c>
      <c r="F813">
        <f t="shared" si="183"/>
        <v>2</v>
      </c>
      <c r="G813" s="1">
        <f t="shared" si="184"/>
        <v>36.32788173327321</v>
      </c>
      <c r="H813" s="1">
        <f t="shared" si="185"/>
        <v>71.31394813529496</v>
      </c>
      <c r="I813" s="1">
        <f t="shared" si="186"/>
        <v>181.1374282636492</v>
      </c>
      <c r="J813" s="3">
        <f t="shared" si="187"/>
        <v>0.008856714554951127</v>
      </c>
      <c r="K813" s="3">
        <f t="shared" si="188"/>
        <v>0.004253867089033608</v>
      </c>
      <c r="L813" s="3">
        <f t="shared" si="189"/>
        <v>13.343524223475402</v>
      </c>
      <c r="M813" s="5">
        <f t="shared" si="190"/>
        <v>0.003723774201900112</v>
      </c>
      <c r="N813" s="4">
        <f t="shared" si="191"/>
        <v>30983663.246909883</v>
      </c>
      <c r="O813" s="7">
        <f t="shared" si="181"/>
        <v>214.40353451555146</v>
      </c>
    </row>
    <row r="814" spans="1:15" ht="12.75">
      <c r="A814">
        <v>792</v>
      </c>
      <c r="B814" s="3">
        <f t="shared" si="178"/>
        <v>76.22999999999915</v>
      </c>
      <c r="C814" s="3">
        <f t="shared" si="182"/>
        <v>193.62419999999784</v>
      </c>
      <c r="D814" s="11">
        <f t="shared" si="179"/>
        <v>129000</v>
      </c>
      <c r="E814" s="2">
        <f t="shared" si="180"/>
        <v>0.47969210460263245</v>
      </c>
      <c r="F814">
        <f t="shared" si="183"/>
        <v>2</v>
      </c>
      <c r="G814" s="1">
        <f t="shared" si="184"/>
        <v>36.237843164239464</v>
      </c>
      <c r="H814" s="1">
        <f t="shared" si="185"/>
        <v>71.18283746280603</v>
      </c>
      <c r="I814" s="1">
        <f t="shared" si="186"/>
        <v>180.80440715552734</v>
      </c>
      <c r="J814" s="3">
        <f t="shared" si="187"/>
        <v>0.00884043148786951</v>
      </c>
      <c r="K814" s="3">
        <f t="shared" si="188"/>
        <v>0.004240685186011507</v>
      </c>
      <c r="L814" s="3">
        <f t="shared" si="189"/>
        <v>13.347778090564436</v>
      </c>
      <c r="M814" s="5">
        <f t="shared" si="190"/>
        <v>0.0037249613275993775</v>
      </c>
      <c r="N814" s="4">
        <f t="shared" si="191"/>
        <v>30993540.72629062</v>
      </c>
      <c r="O814" s="7">
        <f t="shared" si="181"/>
        <v>214.81665808553956</v>
      </c>
    </row>
    <row r="815" spans="1:15" ht="12.75">
      <c r="A815">
        <v>793</v>
      </c>
      <c r="B815" s="3">
        <f t="shared" si="178"/>
        <v>76.32624999999915</v>
      </c>
      <c r="C815" s="3">
        <f t="shared" si="182"/>
        <v>193.86867499999784</v>
      </c>
      <c r="D815" s="11">
        <f t="shared" si="179"/>
        <v>129000</v>
      </c>
      <c r="E815" s="2">
        <f t="shared" si="180"/>
        <v>0.4790871965262105</v>
      </c>
      <c r="F815">
        <f t="shared" si="183"/>
        <v>2</v>
      </c>
      <c r="G815" s="1">
        <f t="shared" si="184"/>
        <v>36.14761112191719</v>
      </c>
      <c r="H815" s="1">
        <f t="shared" si="185"/>
        <v>71.0512934829201</v>
      </c>
      <c r="I815" s="1">
        <f t="shared" si="186"/>
        <v>180.47028544661705</v>
      </c>
      <c r="J815" s="3">
        <f t="shared" si="187"/>
        <v>0.008824094606912341</v>
      </c>
      <c r="K815" s="3">
        <f t="shared" si="188"/>
        <v>0.004227510747107687</v>
      </c>
      <c r="L815" s="3">
        <f t="shared" si="189"/>
        <v>13.352018775750448</v>
      </c>
      <c r="M815" s="5">
        <f t="shared" si="190"/>
        <v>0.003726144774628032</v>
      </c>
      <c r="N815" s="4">
        <f t="shared" si="191"/>
        <v>31003387.597292542</v>
      </c>
      <c r="O815" s="7">
        <f t="shared" si="181"/>
        <v>215.23066936798259</v>
      </c>
    </row>
    <row r="816" spans="1:15" ht="12.75">
      <c r="A816">
        <v>794</v>
      </c>
      <c r="B816" s="3">
        <f t="shared" si="178"/>
        <v>76.42249999999915</v>
      </c>
      <c r="C816" s="3">
        <f t="shared" si="182"/>
        <v>194.11314999999783</v>
      </c>
      <c r="D816" s="11">
        <f t="shared" si="179"/>
        <v>129000</v>
      </c>
      <c r="E816" s="2">
        <f t="shared" si="180"/>
        <v>0.478483812147714</v>
      </c>
      <c r="F816">
        <f t="shared" si="183"/>
        <v>2</v>
      </c>
      <c r="G816" s="1">
        <f t="shared" si="184"/>
        <v>36.057184128482035</v>
      </c>
      <c r="H816" s="1">
        <f t="shared" si="185"/>
        <v>70.91931338869588</v>
      </c>
      <c r="I816" s="1">
        <f t="shared" si="186"/>
        <v>180.13505600728755</v>
      </c>
      <c r="J816" s="3">
        <f t="shared" si="187"/>
        <v>0.008807703563476325</v>
      </c>
      <c r="K816" s="3">
        <f t="shared" si="188"/>
        <v>0.0042143435773191575</v>
      </c>
      <c r="L816" s="3">
        <f t="shared" si="189"/>
        <v>13.356246286497555</v>
      </c>
      <c r="M816" s="5">
        <f t="shared" si="190"/>
        <v>0.003727324545069085</v>
      </c>
      <c r="N816" s="4">
        <f t="shared" si="191"/>
        <v>31013203.877247322</v>
      </c>
      <c r="O816" s="7">
        <f t="shared" si="181"/>
        <v>215.64557514357287</v>
      </c>
    </row>
    <row r="817" spans="1:15" ht="12.75">
      <c r="A817">
        <v>795</v>
      </c>
      <c r="B817" s="3">
        <f t="shared" si="178"/>
        <v>76.51874999999914</v>
      </c>
      <c r="C817" s="3">
        <f t="shared" si="182"/>
        <v>194.35762499999782</v>
      </c>
      <c r="D817" s="11">
        <f t="shared" si="179"/>
        <v>129000</v>
      </c>
      <c r="E817" s="2">
        <f t="shared" si="180"/>
        <v>0.47788194571733955</v>
      </c>
      <c r="F817">
        <f t="shared" si="183"/>
        <v>2</v>
      </c>
      <c r="G817" s="1">
        <f t="shared" si="184"/>
        <v>35.966560688126904</v>
      </c>
      <c r="H817" s="1">
        <f t="shared" si="185"/>
        <v>70.78689433946798</v>
      </c>
      <c r="I817" s="1">
        <f t="shared" si="186"/>
        <v>179.79871162224867</v>
      </c>
      <c r="J817" s="3">
        <f t="shared" si="187"/>
        <v>0.00879125800476985</v>
      </c>
      <c r="K817" s="3">
        <f t="shared" si="188"/>
        <v>0.004201183480622552</v>
      </c>
      <c r="L817" s="3">
        <f t="shared" si="189"/>
        <v>13.360460630074874</v>
      </c>
      <c r="M817" s="5">
        <f t="shared" si="190"/>
        <v>0.0037285006409511273</v>
      </c>
      <c r="N817" s="4">
        <f t="shared" si="191"/>
        <v>31022989.583033856</v>
      </c>
      <c r="O817" s="7">
        <f t="shared" si="181"/>
        <v>216.06138227551287</v>
      </c>
    </row>
    <row r="818" spans="1:15" ht="12.75">
      <c r="A818">
        <v>796</v>
      </c>
      <c r="B818" s="3">
        <f t="shared" si="178"/>
        <v>76.61499999999914</v>
      </c>
      <c r="C818" s="3">
        <f t="shared" si="182"/>
        <v>194.60209999999782</v>
      </c>
      <c r="D818" s="11">
        <f t="shared" si="179"/>
        <v>129000</v>
      </c>
      <c r="E818" s="2">
        <f t="shared" si="180"/>
        <v>0.47728159151417704</v>
      </c>
      <c r="F818">
        <f t="shared" si="183"/>
        <v>2</v>
      </c>
      <c r="G818" s="1">
        <f t="shared" si="184"/>
        <v>35.87573928675361</v>
      </c>
      <c r="H818" s="1">
        <f t="shared" si="185"/>
        <v>70.65403346027487</v>
      </c>
      <c r="I818" s="1">
        <f t="shared" si="186"/>
        <v>179.4612449890982</v>
      </c>
      <c r="J818" s="3">
        <f t="shared" si="187"/>
        <v>0.008774757573741956</v>
      </c>
      <c r="K818" s="3">
        <f t="shared" si="188"/>
        <v>0.0041880302599466394</v>
      </c>
      <c r="L818" s="3">
        <f t="shared" si="189"/>
        <v>13.364661813555497</v>
      </c>
      <c r="M818" s="5">
        <f t="shared" si="190"/>
        <v>0.003729673064248046</v>
      </c>
      <c r="N818" s="4">
        <f t="shared" si="191"/>
        <v>31032744.731075864</v>
      </c>
      <c r="O818" s="7">
        <f t="shared" si="181"/>
        <v>216.47809771093003</v>
      </c>
    </row>
    <row r="819" spans="1:15" ht="12.75">
      <c r="A819">
        <v>797</v>
      </c>
      <c r="B819" s="3">
        <f t="shared" si="178"/>
        <v>76.71124999999914</v>
      </c>
      <c r="C819" s="3">
        <f t="shared" si="182"/>
        <v>194.8465749999978</v>
      </c>
      <c r="D819" s="11">
        <f t="shared" si="179"/>
        <v>129000</v>
      </c>
      <c r="E819" s="2">
        <f t="shared" si="180"/>
        <v>0.47668274384602877</v>
      </c>
      <c r="F819">
        <f t="shared" si="183"/>
        <v>2</v>
      </c>
      <c r="G819" s="1">
        <f t="shared" si="184"/>
        <v>35.784718391657776</v>
      </c>
      <c r="H819" s="1">
        <f t="shared" si="185"/>
        <v>70.52072784127469</v>
      </c>
      <c r="I819" s="1">
        <f t="shared" si="186"/>
        <v>179.12264871683772</v>
      </c>
      <c r="J819" s="3">
        <f t="shared" si="187"/>
        <v>0.008758201909009779</v>
      </c>
      <c r="K819" s="3">
        <f t="shared" si="188"/>
        <v>0.004174883717144308</v>
      </c>
      <c r="L819" s="3">
        <f t="shared" si="189"/>
        <v>13.368849843815443</v>
      </c>
      <c r="M819" s="5">
        <f t="shared" si="190"/>
        <v>0.0037308418168787282</v>
      </c>
      <c r="N819" s="4">
        <f t="shared" si="191"/>
        <v>31042469.337339457</v>
      </c>
      <c r="O819" s="7">
        <f t="shared" si="181"/>
        <v>216.89572848232228</v>
      </c>
    </row>
    <row r="820" spans="1:15" ht="12.75">
      <c r="A820">
        <v>798</v>
      </c>
      <c r="B820" s="3">
        <f t="shared" si="178"/>
        <v>76.80749999999914</v>
      </c>
      <c r="C820" s="3">
        <f t="shared" si="182"/>
        <v>195.0910499999978</v>
      </c>
      <c r="D820" s="11">
        <f t="shared" si="179"/>
        <v>129000</v>
      </c>
      <c r="E820" s="2">
        <f t="shared" si="180"/>
        <v>0.4760853970492293</v>
      </c>
      <c r="F820">
        <f t="shared" si="183"/>
        <v>2</v>
      </c>
      <c r="G820" s="1">
        <f t="shared" si="184"/>
        <v>35.693496451206784</v>
      </c>
      <c r="H820" s="1">
        <f t="shared" si="185"/>
        <v>70.38697453714786</v>
      </c>
      <c r="I820" s="1">
        <f t="shared" si="186"/>
        <v>178.78291532435557</v>
      </c>
      <c r="J820" s="3">
        <f t="shared" si="187"/>
        <v>0.008741590644784365</v>
      </c>
      <c r="K820" s="3">
        <f t="shared" si="188"/>
        <v>0.004161743652963993</v>
      </c>
      <c r="L820" s="3">
        <f t="shared" si="189"/>
        <v>13.373024727532588</v>
      </c>
      <c r="M820" s="5">
        <f t="shared" si="190"/>
        <v>0.003732006900706769</v>
      </c>
      <c r="N820" s="4">
        <f t="shared" si="191"/>
        <v>31052163.41733067</v>
      </c>
      <c r="O820" s="7">
        <f t="shared" si="181"/>
        <v>217.31428170903595</v>
      </c>
    </row>
    <row r="821" spans="1:15" ht="12.75">
      <c r="A821">
        <v>799</v>
      </c>
      <c r="B821" s="3">
        <f t="shared" si="178"/>
        <v>76.90374999999914</v>
      </c>
      <c r="C821" s="3">
        <f t="shared" si="182"/>
        <v>195.3355249999978</v>
      </c>
      <c r="D821" s="11">
        <f t="shared" si="179"/>
        <v>129000</v>
      </c>
      <c r="E821" s="2">
        <f t="shared" si="180"/>
        <v>0.4754895454884668</v>
      </c>
      <c r="F821">
        <f t="shared" si="183"/>
        <v>2</v>
      </c>
      <c r="G821" s="1">
        <f t="shared" si="184"/>
        <v>35.60207189451035</v>
      </c>
      <c r="H821" s="1">
        <f t="shared" si="185"/>
        <v>70.25277056648635</v>
      </c>
      <c r="I821" s="1">
        <f t="shared" si="186"/>
        <v>178.44203723887532</v>
      </c>
      <c r="J821" s="3">
        <f t="shared" si="187"/>
        <v>0.008724923410794809</v>
      </c>
      <c r="K821" s="3">
        <f t="shared" si="188"/>
        <v>0.004148609867020507</v>
      </c>
      <c r="L821" s="3">
        <f t="shared" si="189"/>
        <v>13.377186471185553</v>
      </c>
      <c r="M821" s="5">
        <f t="shared" si="190"/>
        <v>0.003733168317540154</v>
      </c>
      <c r="N821" s="4">
        <f t="shared" si="191"/>
        <v>31061826.986092854</v>
      </c>
      <c r="O821" s="7">
        <f t="shared" si="181"/>
        <v>217.7337645987772</v>
      </c>
    </row>
    <row r="822" spans="1:15" ht="12.75">
      <c r="A822">
        <v>800</v>
      </c>
      <c r="B822" s="3">
        <f t="shared" si="178"/>
        <v>76.99999999999913</v>
      </c>
      <c r="C822" s="3">
        <f t="shared" si="182"/>
        <v>195.5799999999978</v>
      </c>
      <c r="D822" s="11">
        <f t="shared" si="179"/>
        <v>129000</v>
      </c>
      <c r="E822" s="2">
        <f t="shared" si="180"/>
        <v>0.4748951835566062</v>
      </c>
      <c r="F822">
        <f t="shared" si="183"/>
        <v>2</v>
      </c>
      <c r="G822" s="1">
        <f t="shared" si="184"/>
        <v>35.51044313108393</v>
      </c>
      <c r="H822" s="1">
        <f t="shared" si="185"/>
        <v>70.11811291116967</v>
      </c>
      <c r="I822" s="1">
        <f t="shared" si="186"/>
        <v>178.10000679437098</v>
      </c>
      <c r="J822" s="3">
        <f t="shared" si="187"/>
        <v>0.008708199832210769</v>
      </c>
      <c r="K822" s="3">
        <f t="shared" si="188"/>
        <v>0.00413548215776534</v>
      </c>
      <c r="L822" s="3">
        <f t="shared" si="189"/>
        <v>13.381335081052573</v>
      </c>
      <c r="M822" s="5">
        <f t="shared" si="190"/>
        <v>0.0037343260691309506</v>
      </c>
      <c r="N822" s="4">
        <f t="shared" si="191"/>
        <v>31071460.058204073</v>
      </c>
      <c r="O822" s="7">
        <f t="shared" si="181"/>
        <v>218.15418444915636</v>
      </c>
    </row>
    <row r="823" spans="1:15" ht="12.75">
      <c r="A823">
        <v>801</v>
      </c>
      <c r="B823" s="3">
        <f t="shared" si="178"/>
        <v>77.09624999999913</v>
      </c>
      <c r="C823" s="3">
        <f t="shared" si="182"/>
        <v>195.8244749999978</v>
      </c>
      <c r="D823" s="11">
        <f t="shared" si="179"/>
        <v>129000</v>
      </c>
      <c r="E823" s="2">
        <f t="shared" si="180"/>
        <v>0.47430230567451304</v>
      </c>
      <c r="F823">
        <f t="shared" si="183"/>
        <v>2</v>
      </c>
      <c r="G823" s="1">
        <f t="shared" si="184"/>
        <v>35.41860855050433</v>
      </c>
      <c r="H823" s="1">
        <f t="shared" si="185"/>
        <v>69.98299851572648</v>
      </c>
      <c r="I823" s="1">
        <f t="shared" si="186"/>
        <v>177.75681622994526</v>
      </c>
      <c r="J823" s="3">
        <f t="shared" si="187"/>
        <v>0.008691419529563172</v>
      </c>
      <c r="K823" s="3">
        <f t="shared" si="188"/>
        <v>0.004122360322456304</v>
      </c>
      <c r="L823" s="3">
        <f t="shared" si="189"/>
        <v>13.385470563210339</v>
      </c>
      <c r="M823" s="5">
        <f t="shared" si="190"/>
        <v>0.003735480157174978</v>
      </c>
      <c r="N823" s="4">
        <f t="shared" si="191"/>
        <v>31081062.647774406</v>
      </c>
      <c r="O823" s="7">
        <f t="shared" si="181"/>
        <v>218.57554864926814</v>
      </c>
    </row>
    <row r="824" spans="1:15" ht="12.75">
      <c r="A824">
        <v>802</v>
      </c>
      <c r="B824" s="3">
        <f t="shared" si="178"/>
        <v>77.19249999999913</v>
      </c>
      <c r="C824" s="3">
        <f t="shared" si="182"/>
        <v>196.06894999999778</v>
      </c>
      <c r="D824" s="11">
        <f t="shared" si="179"/>
        <v>129000</v>
      </c>
      <c r="E824" s="2">
        <f t="shared" si="180"/>
        <v>0.47371090629087903</v>
      </c>
      <c r="F824">
        <f t="shared" si="183"/>
        <v>2</v>
      </c>
      <c r="G824" s="1">
        <f t="shared" si="184"/>
        <v>35.326566522057696</v>
      </c>
      <c r="H824" s="1">
        <f t="shared" si="185"/>
        <v>69.84742428668211</v>
      </c>
      <c r="I824" s="1">
        <f t="shared" si="186"/>
        <v>177.41245768817257</v>
      </c>
      <c r="J824" s="3">
        <f t="shared" si="187"/>
        <v>0.008674582118663197</v>
      </c>
      <c r="K824" s="3">
        <f t="shared" si="188"/>
        <v>0.004109244157126597</v>
      </c>
      <c r="L824" s="3">
        <f t="shared" si="189"/>
        <v>13.389592923532796</v>
      </c>
      <c r="M824" s="5">
        <f t="shared" si="190"/>
        <v>0.003736630583311478</v>
      </c>
      <c r="N824" s="4">
        <f t="shared" si="191"/>
        <v>31090634.768443152</v>
      </c>
      <c r="O824" s="7">
        <f t="shared" si="181"/>
        <v>218.99786468130674</v>
      </c>
    </row>
    <row r="825" spans="1:15" ht="12.75">
      <c r="A825">
        <v>803</v>
      </c>
      <c r="B825" s="3">
        <f t="shared" si="178"/>
        <v>77.28874999999913</v>
      </c>
      <c r="C825" s="3">
        <f t="shared" si="182"/>
        <v>196.31342499999778</v>
      </c>
      <c r="D825" s="11">
        <f t="shared" si="179"/>
        <v>129000</v>
      </c>
      <c r="E825" s="2">
        <f t="shared" si="180"/>
        <v>0.47312097988204854</v>
      </c>
      <c r="F825">
        <f t="shared" si="183"/>
        <v>2</v>
      </c>
      <c r="G825" s="1">
        <f t="shared" si="184"/>
        <v>35.23431539437929</v>
      </c>
      <c r="H825" s="1">
        <f t="shared" si="185"/>
        <v>69.711387091891</v>
      </c>
      <c r="I825" s="1">
        <f t="shared" si="186"/>
        <v>177.06692321340313</v>
      </c>
      <c r="J825" s="3">
        <f t="shared" si="187"/>
        <v>0.008657687210519346</v>
      </c>
      <c r="K825" s="3">
        <f t="shared" si="188"/>
        <v>0.004096133456553192</v>
      </c>
      <c r="L825" s="3">
        <f t="shared" si="189"/>
        <v>13.393702167689922</v>
      </c>
      <c r="M825" s="5">
        <f t="shared" si="190"/>
        <v>0.0037377773491227687</v>
      </c>
      <c r="N825" s="4">
        <f t="shared" si="191"/>
        <v>31100176.433375996</v>
      </c>
      <c r="O825" s="7">
        <f t="shared" si="181"/>
        <v>219.42114012221867</v>
      </c>
    </row>
    <row r="826" spans="1:15" ht="12.75">
      <c r="A826">
        <v>804</v>
      </c>
      <c r="B826" s="3">
        <f t="shared" si="178"/>
        <v>77.38499999999912</v>
      </c>
      <c r="C826" s="3">
        <f t="shared" si="182"/>
        <v>196.55789999999777</v>
      </c>
      <c r="D826" s="11">
        <f t="shared" si="179"/>
        <v>129000</v>
      </c>
      <c r="E826" s="2">
        <f t="shared" si="180"/>
        <v>0.472532520951847</v>
      </c>
      <c r="F826">
        <f t="shared" si="183"/>
        <v>2</v>
      </c>
      <c r="G826" s="1">
        <f t="shared" si="184"/>
        <v>35.14185349508518</v>
      </c>
      <c r="H826" s="1">
        <f t="shared" si="185"/>
        <v>69.57488375985426</v>
      </c>
      <c r="I826" s="1">
        <f t="shared" si="186"/>
        <v>176.7202047500298</v>
      </c>
      <c r="J826" s="3">
        <f t="shared" si="187"/>
        <v>0.008640734411252708</v>
      </c>
      <c r="K826" s="3">
        <f t="shared" si="188"/>
        <v>0.004083028014224615</v>
      </c>
      <c r="L826" s="3">
        <f t="shared" si="189"/>
        <v>13.397798301146475</v>
      </c>
      <c r="M826" s="5">
        <f t="shared" si="190"/>
        <v>0.0037389204561339</v>
      </c>
      <c r="N826" s="4">
        <f t="shared" si="191"/>
        <v>31109687.655262113</v>
      </c>
      <c r="O826" s="7">
        <f t="shared" si="181"/>
        <v>219.84538264539256</v>
      </c>
    </row>
    <row r="827" spans="1:15" ht="12.75">
      <c r="A827">
        <v>805</v>
      </c>
      <c r="B827" s="3">
        <f t="shared" si="178"/>
        <v>77.48124999999912</v>
      </c>
      <c r="C827" s="3">
        <f t="shared" si="182"/>
        <v>196.80237499999777</v>
      </c>
      <c r="D827" s="11">
        <f t="shared" si="179"/>
        <v>129000</v>
      </c>
      <c r="E827" s="2">
        <f t="shared" si="180"/>
        <v>0.47194552403140994</v>
      </c>
      <c r="F827">
        <f t="shared" si="183"/>
        <v>2</v>
      </c>
      <c r="G827" s="1">
        <f t="shared" si="184"/>
        <v>35.04917913039539</v>
      </c>
      <c r="H827" s="1">
        <f t="shared" si="185"/>
        <v>69.43791107902135</v>
      </c>
      <c r="I827" s="1">
        <f t="shared" si="186"/>
        <v>176.37229414071422</v>
      </c>
      <c r="J827" s="3">
        <f t="shared" si="187"/>
        <v>0.008623723322010222</v>
      </c>
      <c r="K827" s="3">
        <f t="shared" si="188"/>
        <v>0.004069927622308006</v>
      </c>
      <c r="L827" s="3">
        <f t="shared" si="189"/>
        <v>13.4018813291607</v>
      </c>
      <c r="M827" s="5">
        <f t="shared" si="190"/>
        <v>0.0037400599058122885</v>
      </c>
      <c r="N827" s="4">
        <f t="shared" si="191"/>
        <v>31119168.446311146</v>
      </c>
      <c r="O827" s="7">
        <f t="shared" si="181"/>
        <v>220.27060002238855</v>
      </c>
    </row>
    <row r="828" spans="1:15" ht="12.75">
      <c r="A828">
        <v>806</v>
      </c>
      <c r="B828" s="3">
        <f t="shared" si="178"/>
        <v>77.57749999999912</v>
      </c>
      <c r="C828" s="3">
        <f t="shared" si="182"/>
        <v>197.04684999999776</v>
      </c>
      <c r="D828" s="11">
        <f t="shared" si="179"/>
        <v>129000</v>
      </c>
      <c r="E828" s="2">
        <f t="shared" si="180"/>
        <v>0.47135998367901366</v>
      </c>
      <c r="F828">
        <f t="shared" si="183"/>
        <v>2</v>
      </c>
      <c r="G828" s="1">
        <f t="shared" si="184"/>
        <v>34.95629058474824</v>
      </c>
      <c r="H828" s="1">
        <f t="shared" si="185"/>
        <v>69.30046579707573</v>
      </c>
      <c r="I828" s="1">
        <f t="shared" si="186"/>
        <v>176.02318312457237</v>
      </c>
      <c r="J828" s="3">
        <f t="shared" si="187"/>
        <v>0.008606653538875965</v>
      </c>
      <c r="K828" s="3">
        <f t="shared" si="188"/>
        <v>0.0040568320716155</v>
      </c>
      <c r="L828" s="3">
        <f t="shared" si="189"/>
        <v>13.405951256783007</v>
      </c>
      <c r="M828" s="5">
        <f t="shared" si="190"/>
        <v>0.003741195699567351</v>
      </c>
      <c r="N828" s="4">
        <f t="shared" si="191"/>
        <v>31128618.818250146</v>
      </c>
      <c r="O828" s="7">
        <f t="shared" si="181"/>
        <v>220.69680012470738</v>
      </c>
    </row>
    <row r="829" spans="1:15" ht="12.75">
      <c r="A829">
        <v>807</v>
      </c>
      <c r="B829" s="3">
        <f t="shared" si="178"/>
        <v>77.67374999999912</v>
      </c>
      <c r="C829" s="3">
        <f t="shared" si="182"/>
        <v>197.29132499999776</v>
      </c>
      <c r="D829" s="11">
        <f t="shared" si="179"/>
        <v>129000</v>
      </c>
      <c r="E829" s="2">
        <f t="shared" si="180"/>
        <v>0.4707758944799071</v>
      </c>
      <c r="F829">
        <f t="shared" si="183"/>
        <v>2</v>
      </c>
      <c r="G829" s="1">
        <f t="shared" si="184"/>
        <v>34.863186120405935</v>
      </c>
      <c r="H829" s="1">
        <f t="shared" si="185"/>
        <v>69.16254462020419</v>
      </c>
      <c r="I829" s="1">
        <f t="shared" si="186"/>
        <v>175.67286333531862</v>
      </c>
      <c r="J829" s="3">
        <f t="shared" si="187"/>
        <v>0.008589524652780404</v>
      </c>
      <c r="K829" s="3">
        <f t="shared" si="188"/>
        <v>0.004043741151569908</v>
      </c>
      <c r="L829" s="3">
        <f t="shared" si="189"/>
        <v>13.410008088854623</v>
      </c>
      <c r="M829" s="5">
        <f t="shared" si="190"/>
        <v>0.0037423278387501272</v>
      </c>
      <c r="N829" s="4">
        <f t="shared" si="191"/>
        <v>31138038.782320432</v>
      </c>
      <c r="O829" s="7">
        <f t="shared" si="181"/>
        <v>221.1239909256006</v>
      </c>
    </row>
    <row r="830" spans="1:15" ht="12.75">
      <c r="A830">
        <v>808</v>
      </c>
      <c r="B830" s="3">
        <f t="shared" si="178"/>
        <v>77.76999999999911</v>
      </c>
      <c r="C830" s="3">
        <f t="shared" si="182"/>
        <v>197.53579999999775</v>
      </c>
      <c r="D830" s="11">
        <f t="shared" si="179"/>
        <v>129000</v>
      </c>
      <c r="E830" s="2">
        <f t="shared" si="180"/>
        <v>0.4701932510461448</v>
      </c>
      <c r="F830">
        <f t="shared" si="183"/>
        <v>2</v>
      </c>
      <c r="G830" s="1">
        <f t="shared" si="184"/>
        <v>34.76986397705066</v>
      </c>
      <c r="H830" s="1">
        <f t="shared" si="185"/>
        <v>69.02414421234882</v>
      </c>
      <c r="I830" s="1">
        <f t="shared" si="186"/>
        <v>175.321326299366</v>
      </c>
      <c r="J830" s="3">
        <f t="shared" si="187"/>
        <v>0.008572336249407501</v>
      </c>
      <c r="K830" s="3">
        <f t="shared" si="188"/>
        <v>0.004030654650169629</v>
      </c>
      <c r="L830" s="3">
        <f t="shared" si="189"/>
        <v>13.414051830006192</v>
      </c>
      <c r="M830" s="5">
        <f t="shared" si="190"/>
        <v>0.0037434563246528905</v>
      </c>
      <c r="N830" s="4">
        <f t="shared" si="191"/>
        <v>31147428.349274375</v>
      </c>
      <c r="O830" s="7">
        <f t="shared" si="181"/>
        <v>221.55218050192323</v>
      </c>
    </row>
    <row r="831" spans="1:15" ht="12.75">
      <c r="A831">
        <v>809</v>
      </c>
      <c r="B831" s="3">
        <f t="shared" si="178"/>
        <v>77.86624999999911</v>
      </c>
      <c r="C831" s="3">
        <f t="shared" si="182"/>
        <v>197.78027499999774</v>
      </c>
      <c r="D831" s="11">
        <f t="shared" si="179"/>
        <v>129000</v>
      </c>
      <c r="E831" s="2">
        <f t="shared" si="180"/>
        <v>0.46961204801642153</v>
      </c>
      <c r="F831">
        <f t="shared" si="183"/>
        <v>2</v>
      </c>
      <c r="G831" s="1">
        <f t="shared" si="184"/>
        <v>34.67632237137143</v>
      </c>
      <c r="H831" s="1">
        <f t="shared" si="185"/>
        <v>68.88526119444194</v>
      </c>
      <c r="I831" s="1">
        <f t="shared" si="186"/>
        <v>174.96856343388254</v>
      </c>
      <c r="J831" s="3">
        <f t="shared" si="187"/>
        <v>0.008555087909099686</v>
      </c>
      <c r="K831" s="3">
        <f t="shared" si="188"/>
        <v>0.0040175723539528285</v>
      </c>
      <c r="L831" s="3">
        <f t="shared" si="189"/>
        <v>13.418082484656361</v>
      </c>
      <c r="M831" s="5">
        <f t="shared" si="190"/>
        <v>0.003744581158508752</v>
      </c>
      <c r="N831" s="4">
        <f t="shared" si="191"/>
        <v>31156787.52937207</v>
      </c>
      <c r="O831" s="7">
        <f t="shared" si="181"/>
        <v>221.9813770360298</v>
      </c>
    </row>
    <row r="832" spans="1:15" ht="12.75">
      <c r="A832">
        <v>810</v>
      </c>
      <c r="B832" s="3">
        <f t="shared" si="178"/>
        <v>77.96249999999911</v>
      </c>
      <c r="C832" s="3">
        <f t="shared" si="182"/>
        <v>198.02474999999774</v>
      </c>
      <c r="D832" s="11">
        <f t="shared" si="179"/>
        <v>129000</v>
      </c>
      <c r="E832" s="2">
        <f t="shared" si="180"/>
        <v>0.46903228005590747</v>
      </c>
      <c r="F832">
        <f t="shared" si="183"/>
        <v>2</v>
      </c>
      <c r="G832" s="1">
        <f t="shared" si="184"/>
        <v>34.58255949664102</v>
      </c>
      <c r="H832" s="1">
        <f t="shared" si="185"/>
        <v>68.74589214362271</v>
      </c>
      <c r="I832" s="1">
        <f t="shared" si="186"/>
        <v>174.61456604480168</v>
      </c>
      <c r="J832" s="3">
        <f t="shared" si="187"/>
        <v>0.008537779206760578</v>
      </c>
      <c r="K832" s="3">
        <f t="shared" si="188"/>
        <v>0.0040044940479608306</v>
      </c>
      <c r="L832" s="3">
        <f t="shared" si="189"/>
        <v>13.422100057010313</v>
      </c>
      <c r="M832" s="5">
        <f t="shared" si="190"/>
        <v>0.0037457023414912503</v>
      </c>
      <c r="N832" s="4">
        <f t="shared" si="191"/>
        <v>31166116.332377948</v>
      </c>
      <c r="O832" s="7">
        <f t="shared" si="181"/>
        <v>222.41158881771537</v>
      </c>
    </row>
    <row r="833" spans="1:15" ht="12.75">
      <c r="A833">
        <v>811</v>
      </c>
      <c r="B833" s="3">
        <f t="shared" si="178"/>
        <v>78.05874999999911</v>
      </c>
      <c r="C833" s="3">
        <f t="shared" si="182"/>
        <v>198.26922499999773</v>
      </c>
      <c r="D833" s="11">
        <f t="shared" si="179"/>
        <v>129000</v>
      </c>
      <c r="E833" s="2">
        <f t="shared" si="180"/>
        <v>0.46845394185608513</v>
      </c>
      <c r="F833">
        <f t="shared" si="183"/>
        <v>2</v>
      </c>
      <c r="G833" s="1">
        <f t="shared" si="184"/>
        <v>34.4885735222829</v>
      </c>
      <c r="H833" s="1">
        <f t="shared" si="185"/>
        <v>68.60603359243527</v>
      </c>
      <c r="I833" s="1">
        <f t="shared" si="186"/>
        <v>174.25932532478558</v>
      </c>
      <c r="J833" s="3">
        <f t="shared" si="187"/>
        <v>0.00852040971175539</v>
      </c>
      <c r="K833" s="3">
        <f t="shared" si="188"/>
        <v>0.003991419515700683</v>
      </c>
      <c r="L833" s="3">
        <f t="shared" si="189"/>
        <v>13.426104551058273</v>
      </c>
      <c r="M833" s="5">
        <f t="shared" si="190"/>
        <v>0.003746819874713937</v>
      </c>
      <c r="N833" s="4">
        <f t="shared" si="191"/>
        <v>31175414.76755731</v>
      </c>
      <c r="O833" s="7">
        <f t="shared" si="181"/>
        <v>222.84282424620258</v>
      </c>
    </row>
    <row r="834" spans="1:15" ht="12.75">
      <c r="A834">
        <v>812</v>
      </c>
      <c r="B834" s="3">
        <f t="shared" si="178"/>
        <v>78.1549999999991</v>
      </c>
      <c r="C834" s="3">
        <f t="shared" si="182"/>
        <v>198.51369999999773</v>
      </c>
      <c r="D834" s="11">
        <f t="shared" si="179"/>
        <v>129000</v>
      </c>
      <c r="E834" s="2">
        <f t="shared" si="180"/>
        <v>0.4678770281345875</v>
      </c>
      <c r="F834">
        <f t="shared" si="183"/>
        <v>2</v>
      </c>
      <c r="G834" s="1">
        <f t="shared" si="184"/>
        <v>34.3943625934279</v>
      </c>
      <c r="H834" s="1">
        <f t="shared" si="185"/>
        <v>68.46568202800813</v>
      </c>
      <c r="I834" s="1">
        <f t="shared" si="186"/>
        <v>173.90283235114066</v>
      </c>
      <c r="J834" s="3">
        <f t="shared" si="187"/>
        <v>0.008502978987809022</v>
      </c>
      <c r="K834" s="3">
        <f t="shared" si="188"/>
        <v>0.003978348539106928</v>
      </c>
      <c r="L834" s="3">
        <f t="shared" si="189"/>
        <v>13.430095970573975</v>
      </c>
      <c r="M834" s="5">
        <f t="shared" si="190"/>
        <v>0.0037479337592299464</v>
      </c>
      <c r="N834" s="4">
        <f t="shared" si="191"/>
        <v>31184682.84367277</v>
      </c>
      <c r="O834" s="7">
        <f t="shared" si="181"/>
        <v>223.2750918321759</v>
      </c>
    </row>
    <row r="835" spans="1:15" ht="12.75">
      <c r="A835">
        <v>813</v>
      </c>
      <c r="B835" s="3">
        <f t="shared" si="178"/>
        <v>78.2512499999991</v>
      </c>
      <c r="C835" s="3">
        <f t="shared" si="182"/>
        <v>198.75817499999772</v>
      </c>
      <c r="D835" s="11">
        <f t="shared" si="179"/>
        <v>129000</v>
      </c>
      <c r="E835" s="2">
        <f t="shared" si="180"/>
        <v>0.46730153363503696</v>
      </c>
      <c r="F835">
        <f t="shared" si="183"/>
        <v>2</v>
      </c>
      <c r="G835" s="1">
        <f t="shared" si="184"/>
        <v>34.29992483046007</v>
      </c>
      <c r="H835" s="1">
        <f t="shared" si="185"/>
        <v>68.32483389121356</v>
      </c>
      <c r="I835" s="1">
        <f t="shared" si="186"/>
        <v>173.54507808368243</v>
      </c>
      <c r="J835" s="3">
        <f t="shared" si="187"/>
        <v>0.008485486592901652</v>
      </c>
      <c r="K835" s="3">
        <f t="shared" si="188"/>
        <v>0.003965280898502487</v>
      </c>
      <c r="L835" s="3">
        <f t="shared" si="189"/>
        <v>13.434074319113082</v>
      </c>
      <c r="M835" s="5">
        <f t="shared" si="190"/>
        <v>0.0037490439960315577</v>
      </c>
      <c r="N835" s="4">
        <f t="shared" si="191"/>
        <v>31193920.568980575</v>
      </c>
      <c r="O835" s="7">
        <f t="shared" si="181"/>
        <v>223.7084001998652</v>
      </c>
    </row>
    <row r="836" spans="1:15" ht="12.75">
      <c r="A836">
        <v>814</v>
      </c>
      <c r="B836" s="3">
        <f t="shared" si="178"/>
        <v>78.3474999999991</v>
      </c>
      <c r="C836" s="3">
        <f t="shared" si="182"/>
        <v>199.00264999999771</v>
      </c>
      <c r="D836" s="11">
        <f t="shared" si="179"/>
        <v>129000</v>
      </c>
      <c r="E836" s="2">
        <f t="shared" si="180"/>
        <v>0.46672745312688585</v>
      </c>
      <c r="F836">
        <f t="shared" si="183"/>
        <v>2</v>
      </c>
      <c r="G836" s="1">
        <f t="shared" si="184"/>
        <v>34.205258328551764</v>
      </c>
      <c r="H836" s="1">
        <f t="shared" si="185"/>
        <v>68.18348557580711</v>
      </c>
      <c r="I836" s="1">
        <f t="shared" si="186"/>
        <v>173.18605336255007</v>
      </c>
      <c r="J836" s="3">
        <f t="shared" si="187"/>
        <v>0.008467932079161885</v>
      </c>
      <c r="K836" s="3">
        <f t="shared" si="188"/>
        <v>0.0039522163725586815</v>
      </c>
      <c r="L836" s="3">
        <f t="shared" si="189"/>
        <v>13.438039600011583</v>
      </c>
      <c r="M836" s="5">
        <f t="shared" si="190"/>
        <v>0.003750150586049744</v>
      </c>
      <c r="N836" s="4">
        <f t="shared" si="191"/>
        <v>31203127.951226898</v>
      </c>
      <c r="O836" s="7">
        <f t="shared" si="181"/>
        <v>224.142758089179</v>
      </c>
    </row>
    <row r="837" spans="1:15" ht="12.75">
      <c r="A837">
        <v>815</v>
      </c>
      <c r="B837" s="3">
        <f t="shared" si="178"/>
        <v>78.4437499999991</v>
      </c>
      <c r="C837" s="3">
        <f t="shared" si="182"/>
        <v>199.2471249999977</v>
      </c>
      <c r="D837" s="11">
        <f t="shared" si="179"/>
        <v>129000</v>
      </c>
      <c r="E837" s="2">
        <f t="shared" si="180"/>
        <v>0.46615478140525773</v>
      </c>
      <c r="F837">
        <f t="shared" si="183"/>
        <v>2</v>
      </c>
      <c r="G837" s="1">
        <f t="shared" si="184"/>
        <v>34.1103611571873</v>
      </c>
      <c r="H837" s="1">
        <f t="shared" si="185"/>
        <v>68.04163342754624</v>
      </c>
      <c r="I837" s="1">
        <f t="shared" si="186"/>
        <v>172.82574890596746</v>
      </c>
      <c r="J837" s="3">
        <f t="shared" si="187"/>
        <v>0.008450314992757278</v>
      </c>
      <c r="K837" s="3">
        <f t="shared" si="188"/>
        <v>0.003939154738254341</v>
      </c>
      <c r="L837" s="3">
        <f t="shared" si="189"/>
        <v>13.441991816384142</v>
      </c>
      <c r="M837" s="5">
        <f t="shared" si="190"/>
        <v>0.0037512535301537143</v>
      </c>
      <c r="N837" s="4">
        <f t="shared" si="191"/>
        <v>31212304.99764398</v>
      </c>
      <c r="O837" s="7">
        <f t="shared" si="181"/>
        <v>224.5781743578901</v>
      </c>
    </row>
    <row r="838" spans="1:15" ht="12.75">
      <c r="A838">
        <v>816</v>
      </c>
      <c r="B838" s="3">
        <f t="shared" si="178"/>
        <v>78.5399999999991</v>
      </c>
      <c r="C838" s="3">
        <f t="shared" si="182"/>
        <v>199.4915999999977</v>
      </c>
      <c r="D838" s="11">
        <f t="shared" si="179"/>
        <v>129000</v>
      </c>
      <c r="E838" s="2">
        <f t="shared" si="180"/>
        <v>0.4655835132907905</v>
      </c>
      <c r="F838">
        <f t="shared" si="183"/>
        <v>2</v>
      </c>
      <c r="G838" s="1">
        <f t="shared" si="184"/>
        <v>34.01523135967512</v>
      </c>
      <c r="H838" s="1">
        <f t="shared" si="185"/>
        <v>67.89927374328761</v>
      </c>
      <c r="I838" s="1">
        <f t="shared" si="186"/>
        <v>172.46415530795053</v>
      </c>
      <c r="J838" s="3">
        <f t="shared" si="187"/>
        <v>0.00843263487378224</v>
      </c>
      <c r="K838" s="3">
        <f t="shared" si="188"/>
        <v>0.0039260957708339775</v>
      </c>
      <c r="L838" s="3">
        <f t="shared" si="189"/>
        <v>13.445930971122397</v>
      </c>
      <c r="M838" s="5">
        <f t="shared" si="190"/>
        <v>0.0037523528291504363</v>
      </c>
      <c r="N838" s="4">
        <f t="shared" si="191"/>
        <v>31221451.714946207</v>
      </c>
      <c r="O838" s="7">
        <f t="shared" si="181"/>
        <v>225.01465798387375</v>
      </c>
    </row>
    <row r="839" spans="1:15" ht="12.75">
      <c r="A839">
        <v>817</v>
      </c>
      <c r="B839" s="3">
        <f t="shared" si="178"/>
        <v>78.6362499999991</v>
      </c>
      <c r="C839" s="3">
        <f t="shared" si="182"/>
        <v>199.7360749999977</v>
      </c>
      <c r="D839" s="11">
        <f t="shared" si="179"/>
        <v>129000</v>
      </c>
      <c r="E839" s="2">
        <f t="shared" si="180"/>
        <v>0.4650136436294799</v>
      </c>
      <c r="F839">
        <f t="shared" si="183"/>
        <v>2</v>
      </c>
      <c r="G839" s="1">
        <f t="shared" si="184"/>
        <v>33.9198669526479</v>
      </c>
      <c r="H839" s="1">
        <f t="shared" si="185"/>
        <v>67.75640277006227</v>
      </c>
      <c r="I839" s="1">
        <f t="shared" si="186"/>
        <v>172.10126303595817</v>
      </c>
      <c r="J839" s="3">
        <f t="shared" si="187"/>
        <v>0.008414891256143175</v>
      </c>
      <c r="K839" s="3">
        <f t="shared" si="188"/>
        <v>0.003913039243764989</v>
      </c>
      <c r="L839" s="3">
        <f t="shared" si="189"/>
        <v>13.449857066893232</v>
      </c>
      <c r="M839" s="5">
        <f t="shared" si="190"/>
        <v>0.0037534484837841576</v>
      </c>
      <c r="N839" s="4">
        <f t="shared" si="191"/>
        <v>31230568.109326083</v>
      </c>
      <c r="O839" s="7">
        <f t="shared" si="181"/>
        <v>225.45221806740145</v>
      </c>
    </row>
    <row r="840" spans="1:15" ht="12.75">
      <c r="A840">
        <v>818</v>
      </c>
      <c r="B840" s="3">
        <f t="shared" si="178"/>
        <v>78.73249999999909</v>
      </c>
      <c r="C840" s="3">
        <f t="shared" si="182"/>
        <v>199.9805499999977</v>
      </c>
      <c r="D840" s="11">
        <f t="shared" si="179"/>
        <v>129000</v>
      </c>
      <c r="E840" s="2">
        <f t="shared" si="180"/>
        <v>0.46444516729252455</v>
      </c>
      <c r="F840">
        <f t="shared" si="183"/>
        <v>2</v>
      </c>
      <c r="G840" s="1">
        <f t="shared" si="184"/>
        <v>33.82426592555039</v>
      </c>
      <c r="H840" s="1">
        <f t="shared" si="185"/>
        <v>67.6130167041282</v>
      </c>
      <c r="I840" s="1">
        <f t="shared" si="186"/>
        <v>171.73706242848561</v>
      </c>
      <c r="J840" s="3">
        <f t="shared" si="187"/>
        <v>0.008397083667440804</v>
      </c>
      <c r="K840" s="3">
        <f t="shared" si="188"/>
        <v>0.0038999849286938696</v>
      </c>
      <c r="L840" s="3">
        <f t="shared" si="189"/>
        <v>13.453770106136997</v>
      </c>
      <c r="M840" s="5">
        <f t="shared" si="190"/>
        <v>0.003754540494735906</v>
      </c>
      <c r="N840" s="4">
        <f t="shared" si="191"/>
        <v>31239654.186450105</v>
      </c>
      <c r="O840" s="7">
        <f t="shared" si="181"/>
        <v>225.8908638334911</v>
      </c>
    </row>
    <row r="841" spans="1:15" ht="12.75">
      <c r="A841">
        <v>819</v>
      </c>
      <c r="B841" s="3">
        <f t="shared" si="178"/>
        <v>78.82874999999909</v>
      </c>
      <c r="C841" s="3">
        <f t="shared" si="182"/>
        <v>200.2250249999977</v>
      </c>
      <c r="D841" s="11">
        <f t="shared" si="179"/>
        <v>129000</v>
      </c>
      <c r="E841" s="2">
        <f t="shared" si="180"/>
        <v>0.46387807917617224</v>
      </c>
      <c r="F841">
        <f t="shared" si="183"/>
        <v>2</v>
      </c>
      <c r="G841" s="1">
        <f t="shared" si="184"/>
        <v>33.72842624011451</v>
      </c>
      <c r="H841" s="1">
        <f t="shared" si="185"/>
        <v>67.46911168999964</v>
      </c>
      <c r="I841" s="1">
        <f t="shared" si="186"/>
        <v>171.3715436925991</v>
      </c>
      <c r="J841" s="3">
        <f t="shared" si="187"/>
        <v>0.008379211628849631</v>
      </c>
      <c r="K841" s="3">
        <f t="shared" si="188"/>
        <v>0.0038869325954014123</v>
      </c>
      <c r="L841" s="3">
        <f t="shared" si="189"/>
        <v>13.45767009106569</v>
      </c>
      <c r="M841" s="5">
        <f t="shared" si="190"/>
        <v>0.0037556288626229835</v>
      </c>
      <c r="N841" s="4">
        <f t="shared" si="191"/>
        <v>31248709.951454535</v>
      </c>
      <c r="O841" s="7">
        <f t="shared" si="181"/>
        <v>226.3306046343148</v>
      </c>
    </row>
    <row r="842" spans="1:15" ht="12.75">
      <c r="A842">
        <v>820</v>
      </c>
      <c r="B842" s="3">
        <f t="shared" si="178"/>
        <v>78.92499999999909</v>
      </c>
      <c r="C842" s="3">
        <f t="shared" si="182"/>
        <v>200.46949999999768</v>
      </c>
      <c r="D842" s="11">
        <f t="shared" si="179"/>
        <v>129000</v>
      </c>
      <c r="E842" s="2">
        <f t="shared" si="180"/>
        <v>0.4633123742015672</v>
      </c>
      <c r="F842">
        <f t="shared" si="183"/>
        <v>2</v>
      </c>
      <c r="G842" s="1">
        <f t="shared" si="184"/>
        <v>33.632345829821425</v>
      </c>
      <c r="H842" s="1">
        <f t="shared" si="185"/>
        <v>67.32468381945212</v>
      </c>
      <c r="I842" s="1">
        <f t="shared" si="186"/>
        <v>171.00469690140838</v>
      </c>
      <c r="J842" s="3">
        <f t="shared" si="187"/>
        <v>0.008361274654994363</v>
      </c>
      <c r="K842" s="3">
        <f t="shared" si="188"/>
        <v>0.0038738820117568276</v>
      </c>
      <c r="L842" s="3">
        <f t="shared" si="189"/>
        <v>13.461557023661092</v>
      </c>
      <c r="M842" s="5">
        <f t="shared" si="190"/>
        <v>0.003756713587998444</v>
      </c>
      <c r="N842" s="4">
        <f t="shared" si="191"/>
        <v>31257735.408941053</v>
      </c>
      <c r="O842" s="7">
        <f t="shared" si="181"/>
        <v>226.77144995166762</v>
      </c>
    </row>
    <row r="843" spans="1:15" ht="12.75">
      <c r="A843">
        <v>821</v>
      </c>
      <c r="B843" s="3">
        <f t="shared" si="178"/>
        <v>79.02124999999909</v>
      </c>
      <c r="C843" s="3">
        <f t="shared" si="182"/>
        <v>200.71397499999767</v>
      </c>
      <c r="D843" s="11">
        <f t="shared" si="179"/>
        <v>129000</v>
      </c>
      <c r="E843" s="2">
        <f t="shared" si="180"/>
        <v>0.4627480473145981</v>
      </c>
      <c r="F843">
        <f t="shared" si="183"/>
        <v>2</v>
      </c>
      <c r="G843" s="1">
        <f t="shared" si="184"/>
        <v>33.536022599350055</v>
      </c>
      <c r="H843" s="1">
        <f t="shared" si="185"/>
        <v>67.1797291305027</v>
      </c>
      <c r="I843" s="1">
        <f t="shared" si="186"/>
        <v>170.63651199147685</v>
      </c>
      <c r="J843" s="3">
        <f t="shared" si="187"/>
        <v>0.00834327225382326</v>
      </c>
      <c r="K843" s="3">
        <f t="shared" si="188"/>
        <v>0.0038608329436707793</v>
      </c>
      <c r="L843" s="3">
        <f t="shared" si="189"/>
        <v>13.465430905672848</v>
      </c>
      <c r="M843" s="5">
        <f t="shared" si="190"/>
        <v>0.0037577946713505624</v>
      </c>
      <c r="N843" s="4">
        <f t="shared" si="191"/>
        <v>31266730.562972356</v>
      </c>
      <c r="O843" s="7">
        <f t="shared" si="181"/>
        <v>227.21340939949772</v>
      </c>
    </row>
    <row r="844" spans="1:15" ht="12.75">
      <c r="A844">
        <v>822</v>
      </c>
      <c r="B844" s="3">
        <f t="shared" si="178"/>
        <v>79.11749999999908</v>
      </c>
      <c r="C844" s="3">
        <f t="shared" si="182"/>
        <v>200.95844999999767</v>
      </c>
      <c r="D844" s="11">
        <f t="shared" si="179"/>
        <v>129000</v>
      </c>
      <c r="E844" s="2">
        <f t="shared" si="180"/>
        <v>0.46218509348574827</v>
      </c>
      <c r="F844">
        <f t="shared" si="183"/>
        <v>2</v>
      </c>
      <c r="G844" s="1">
        <f t="shared" si="184"/>
        <v>33.43945442401174</v>
      </c>
      <c r="H844" s="1">
        <f t="shared" si="185"/>
        <v>67.03424360636475</v>
      </c>
      <c r="I844" s="1">
        <f t="shared" si="186"/>
        <v>170.26697876016647</v>
      </c>
      <c r="J844" s="3">
        <f t="shared" si="187"/>
        <v>0.00832520392647834</v>
      </c>
      <c r="K844" s="3">
        <f t="shared" si="188"/>
        <v>0.00384778515504731</v>
      </c>
      <c r="L844" s="3">
        <f t="shared" si="189"/>
        <v>13.46929173861652</v>
      </c>
      <c r="M844" s="5">
        <f t="shared" si="190"/>
        <v>0.0037588721131022844</v>
      </c>
      <c r="N844" s="4">
        <f t="shared" si="191"/>
        <v>31275695.417067558</v>
      </c>
      <c r="O844" s="7">
        <f t="shared" si="181"/>
        <v>227.65649272650032</v>
      </c>
    </row>
    <row r="845" spans="1:15" ht="12.75">
      <c r="A845">
        <v>823</v>
      </c>
      <c r="B845" s="3">
        <f t="shared" si="178"/>
        <v>79.21374999999908</v>
      </c>
      <c r="C845" s="3">
        <f t="shared" si="182"/>
        <v>201.20292499999766</v>
      </c>
      <c r="D845" s="11">
        <f t="shared" si="179"/>
        <v>129000</v>
      </c>
      <c r="E845" s="2">
        <f t="shared" si="180"/>
        <v>0.4616235077099454</v>
      </c>
      <c r="F845">
        <f t="shared" si="183"/>
        <v>2</v>
      </c>
      <c r="G845" s="1">
        <f t="shared" si="184"/>
        <v>33.34263914917057</v>
      </c>
      <c r="H845" s="1">
        <f t="shared" si="185"/>
        <v>66.88822317437644</v>
      </c>
      <c r="I845" s="1">
        <f t="shared" si="186"/>
        <v>169.89608686291615</v>
      </c>
      <c r="J845" s="3">
        <f t="shared" si="187"/>
        <v>0.008307069167162284</v>
      </c>
      <c r="K845" s="3">
        <f t="shared" si="188"/>
        <v>0.0038347384077345886</v>
      </c>
      <c r="L845" s="3">
        <f t="shared" si="189"/>
        <v>13.473139523771566</v>
      </c>
      <c r="M845" s="5">
        <f t="shared" si="190"/>
        <v>0.0037599459136106695</v>
      </c>
      <c r="N845" s="4">
        <f t="shared" si="191"/>
        <v>31284629.974197578</v>
      </c>
      <c r="O845" s="7">
        <f t="shared" si="181"/>
        <v>228.1007098187772</v>
      </c>
    </row>
    <row r="846" spans="1:15" ht="12.75">
      <c r="A846">
        <v>824</v>
      </c>
      <c r="B846" s="3">
        <f t="shared" si="178"/>
        <v>79.30999999999908</v>
      </c>
      <c r="C846" s="3">
        <f t="shared" si="182"/>
        <v>201.44739999999766</v>
      </c>
      <c r="D846" s="11">
        <f t="shared" si="179"/>
        <v>129000</v>
      </c>
      <c r="E846" s="2">
        <f t="shared" si="180"/>
        <v>0.4610632850064139</v>
      </c>
      <c r="F846">
        <f t="shared" si="183"/>
        <v>2</v>
      </c>
      <c r="G846" s="1">
        <f t="shared" si="184"/>
        <v>33.24557458964895</v>
      </c>
      <c r="H846" s="1">
        <f t="shared" si="185"/>
        <v>66.74166370490173</v>
      </c>
      <c r="I846" s="1">
        <f t="shared" si="186"/>
        <v>169.52382581045038</v>
      </c>
      <c r="J846" s="3">
        <f t="shared" si="187"/>
        <v>0.00828886746300197</v>
      </c>
      <c r="K846" s="3">
        <f t="shared" si="188"/>
        <v>0.0038216924614744682</v>
      </c>
      <c r="L846" s="3">
        <f t="shared" si="189"/>
        <v>13.4769742621793</v>
      </c>
      <c r="M846" s="5">
        <f t="shared" si="190"/>
        <v>0.003761016073166316</v>
      </c>
      <c r="N846" s="4">
        <f t="shared" si="191"/>
        <v>31293534.236780334</v>
      </c>
      <c r="O846" s="7">
        <f t="shared" si="181"/>
        <v>228.54607070256463</v>
      </c>
    </row>
    <row r="847" spans="1:15" ht="12.75">
      <c r="A847">
        <v>825</v>
      </c>
      <c r="B847" s="3">
        <f t="shared" si="178"/>
        <v>79.40624999999908</v>
      </c>
      <c r="C847" s="3">
        <f t="shared" si="182"/>
        <v>201.69187499999765</v>
      </c>
      <c r="D847" s="11">
        <f t="shared" si="179"/>
        <v>129000</v>
      </c>
      <c r="E847" s="2">
        <f t="shared" si="180"/>
        <v>0.46050442041852746</v>
      </c>
      <c r="F847">
        <f t="shared" si="183"/>
        <v>2</v>
      </c>
      <c r="G847" s="1">
        <f t="shared" si="184"/>
        <v>33.14825852911783</v>
      </c>
      <c r="H847" s="1">
        <f t="shared" si="185"/>
        <v>66.59456101020362</v>
      </c>
      <c r="I847" s="1">
        <f t="shared" si="186"/>
        <v>169.1501849659172</v>
      </c>
      <c r="J847" s="3">
        <f t="shared" si="187"/>
        <v>0.008270598293908521</v>
      </c>
      <c r="K847" s="3">
        <f t="shared" si="188"/>
        <v>0.0038086470738508058</v>
      </c>
      <c r="L847" s="3">
        <f t="shared" si="189"/>
        <v>13.480795954640776</v>
      </c>
      <c r="M847" s="5">
        <f t="shared" si="190"/>
        <v>0.0037620825919927746</v>
      </c>
      <c r="N847" s="4">
        <f t="shared" si="191"/>
        <v>31302408.20667588</v>
      </c>
      <c r="O847" s="7">
        <f t="shared" si="181"/>
        <v>228.99258554703061</v>
      </c>
    </row>
    <row r="848" spans="1:15" ht="12.75">
      <c r="A848">
        <v>826</v>
      </c>
      <c r="B848" s="3">
        <f t="shared" si="178"/>
        <v>79.50249999999907</v>
      </c>
      <c r="C848" s="3">
        <f t="shared" si="182"/>
        <v>201.93634999999765</v>
      </c>
      <c r="D848" s="11">
        <f t="shared" si="179"/>
        <v>129000</v>
      </c>
      <c r="E848" s="2">
        <f t="shared" si="180"/>
        <v>0.4599469090136624</v>
      </c>
      <c r="F848">
        <f t="shared" si="183"/>
        <v>2</v>
      </c>
      <c r="G848" s="1">
        <f t="shared" si="184"/>
        <v>33.05068871947142</v>
      </c>
      <c r="H848" s="1">
        <f t="shared" si="185"/>
        <v>66.44691084328849</v>
      </c>
      <c r="I848" s="1">
        <f t="shared" si="186"/>
        <v>168.77515354195276</v>
      </c>
      <c r="J848" s="3">
        <f t="shared" si="187"/>
        <v>0.00825226113243378</v>
      </c>
      <c r="K848" s="3">
        <f t="shared" si="188"/>
        <v>0.0037956020002365026</v>
      </c>
      <c r="L848" s="3">
        <f t="shared" si="189"/>
        <v>13.484604601714627</v>
      </c>
      <c r="M848" s="5">
        <f t="shared" si="190"/>
        <v>0.0037631454702459423</v>
      </c>
      <c r="N848" s="4">
        <f t="shared" si="191"/>
        <v>31311251.885181364</v>
      </c>
      <c r="O848" s="7">
        <f t="shared" si="181"/>
        <v>229.44026466714433</v>
      </c>
    </row>
    <row r="849" spans="1:15" ht="12.75">
      <c r="A849">
        <v>827</v>
      </c>
      <c r="B849" s="3">
        <f t="shared" si="178"/>
        <v>79.59874999999907</v>
      </c>
      <c r="C849" s="3">
        <f t="shared" si="182"/>
        <v>202.18082499999764</v>
      </c>
      <c r="D849" s="11">
        <f t="shared" si="179"/>
        <v>129000</v>
      </c>
      <c r="E849" s="2">
        <f t="shared" si="180"/>
        <v>0.45939074588305334</v>
      </c>
      <c r="F849">
        <f t="shared" si="183"/>
        <v>2</v>
      </c>
      <c r="G849" s="1">
        <f t="shared" si="184"/>
        <v>32.952862880185386</v>
      </c>
      <c r="H849" s="1">
        <f t="shared" si="185"/>
        <v>66.29870889672034</v>
      </c>
      <c r="I849" s="1">
        <f t="shared" si="186"/>
        <v>168.39872059766967</v>
      </c>
      <c r="J849" s="3">
        <f t="shared" si="187"/>
        <v>0.008233855443623058</v>
      </c>
      <c r="K849" s="3">
        <f t="shared" si="188"/>
        <v>0.0037825569937392357</v>
      </c>
      <c r="L849" s="3">
        <f t="shared" si="189"/>
        <v>13.488400203714864</v>
      </c>
      <c r="M849" s="5">
        <f t="shared" si="190"/>
        <v>0.00376420470801345</v>
      </c>
      <c r="N849" s="4">
        <f t="shared" si="191"/>
        <v>31320065.27302591</v>
      </c>
      <c r="O849" s="7">
        <f t="shared" si="181"/>
        <v>229.88911852662048</v>
      </c>
    </row>
    <row r="850" spans="1:15" ht="12.75">
      <c r="A850">
        <v>828</v>
      </c>
      <c r="B850" s="3">
        <f t="shared" si="178"/>
        <v>79.69499999999907</v>
      </c>
      <c r="C850" s="3">
        <f t="shared" si="182"/>
        <v>202.42529999999763</v>
      </c>
      <c r="D850" s="11">
        <f t="shared" si="179"/>
        <v>129000</v>
      </c>
      <c r="E850" s="2">
        <f t="shared" si="180"/>
        <v>0.4588359261416487</v>
      </c>
      <c r="F850">
        <f t="shared" si="183"/>
        <v>2</v>
      </c>
      <c r="G850" s="1">
        <f t="shared" si="184"/>
        <v>32.854778697658645</v>
      </c>
      <c r="H850" s="1">
        <f t="shared" si="185"/>
        <v>66.14995080140466</v>
      </c>
      <c r="I850" s="1">
        <f t="shared" si="186"/>
        <v>168.02087503556783</v>
      </c>
      <c r="J850" s="3">
        <f t="shared" si="187"/>
        <v>0.008215380684864089</v>
      </c>
      <c r="K850" s="3">
        <f t="shared" si="188"/>
        <v>0.0037695118051458264</v>
      </c>
      <c r="L850" s="3">
        <f t="shared" si="189"/>
        <v>13.492182760708603</v>
      </c>
      <c r="M850" s="5">
        <f t="shared" si="190"/>
        <v>0.0037652603053140287</v>
      </c>
      <c r="N850" s="4">
        <f t="shared" si="191"/>
        <v>31328848.370365378</v>
      </c>
      <c r="O850" s="7">
        <f t="shared" si="181"/>
        <v>230.3391577409397</v>
      </c>
    </row>
    <row r="851" spans="1:15" ht="12.75">
      <c r="A851">
        <v>829</v>
      </c>
      <c r="B851" s="3">
        <f t="shared" si="178"/>
        <v>79.79124999999907</v>
      </c>
      <c r="C851" s="3">
        <f t="shared" si="182"/>
        <v>202.66977499999763</v>
      </c>
      <c r="D851" s="11">
        <f t="shared" si="179"/>
        <v>129000</v>
      </c>
      <c r="E851" s="2">
        <f t="shared" si="180"/>
        <v>0.4582824449279676</v>
      </c>
      <c r="F851">
        <f t="shared" si="183"/>
        <v>2</v>
      </c>
      <c r="G851" s="1">
        <f t="shared" si="184"/>
        <v>32.75643382453759</v>
      </c>
      <c r="H851" s="1">
        <f t="shared" si="185"/>
        <v>66.00063212533999</v>
      </c>
      <c r="I851" s="1">
        <f t="shared" si="186"/>
        <v>167.64160559836358</v>
      </c>
      <c r="J851" s="3">
        <f t="shared" si="187"/>
        <v>0.008196836305731987</v>
      </c>
      <c r="K851" s="3">
        <f t="shared" si="188"/>
        <v>0.0037564661828651848</v>
      </c>
      <c r="L851" s="3">
        <f t="shared" si="189"/>
        <v>13.49595227251375</v>
      </c>
      <c r="M851" s="5">
        <f t="shared" si="190"/>
        <v>0.0037663122620968602</v>
      </c>
      <c r="N851" s="4">
        <f t="shared" si="191"/>
        <v>31337601.176776927</v>
      </c>
      <c r="O851" s="7">
        <f t="shared" si="181"/>
        <v>230.79039308044915</v>
      </c>
    </row>
    <row r="852" spans="1:15" ht="12.75">
      <c r="A852">
        <v>830</v>
      </c>
      <c r="B852" s="3">
        <f t="shared" si="178"/>
        <v>79.88749999999906</v>
      </c>
      <c r="C852" s="3">
        <f t="shared" si="182"/>
        <v>202.91424999999762</v>
      </c>
      <c r="D852" s="11">
        <f t="shared" si="179"/>
        <v>129000</v>
      </c>
      <c r="E852" s="2">
        <f t="shared" si="180"/>
        <v>0.457730297403958</v>
      </c>
      <c r="F852">
        <f t="shared" si="183"/>
        <v>2</v>
      </c>
      <c r="G852" s="1">
        <f t="shared" si="184"/>
        <v>32.65782587902275</v>
      </c>
      <c r="H852" s="1">
        <f t="shared" si="185"/>
        <v>65.85074837233753</v>
      </c>
      <c r="I852" s="1">
        <f t="shared" si="186"/>
        <v>167.26090086573734</v>
      </c>
      <c r="J852" s="3">
        <f t="shared" si="187"/>
        <v>0.008178221747830226</v>
      </c>
      <c r="K852" s="3">
        <f t="shared" si="188"/>
        <v>0.0037434198728698463</v>
      </c>
      <c r="L852" s="3">
        <f t="shared" si="189"/>
        <v>13.499708738696615</v>
      </c>
      <c r="M852" s="5">
        <f t="shared" si="190"/>
        <v>0.0037673605782409156</v>
      </c>
      <c r="N852" s="4">
        <f t="shared" si="191"/>
        <v>31346323.69125354</v>
      </c>
      <c r="O852" s="7">
        <f t="shared" si="181"/>
        <v>231.24283547354358</v>
      </c>
    </row>
    <row r="853" spans="1:15" ht="12.75">
      <c r="A853">
        <v>831</v>
      </c>
      <c r="B853" s="3">
        <f t="shared" si="178"/>
        <v>79.98374999999906</v>
      </c>
      <c r="C853" s="3">
        <f t="shared" si="182"/>
        <v>203.15872499999762</v>
      </c>
      <c r="D853" s="11">
        <f t="shared" si="179"/>
        <v>129000</v>
      </c>
      <c r="E853" s="2">
        <f t="shared" si="180"/>
        <v>0.45717947875485576</v>
      </c>
      <c r="F853">
        <f t="shared" si="183"/>
        <v>2</v>
      </c>
      <c r="G853" s="1">
        <f t="shared" si="184"/>
        <v>32.55895244415679</v>
      </c>
      <c r="H853" s="1">
        <f t="shared" si="185"/>
        <v>65.70029498070602</v>
      </c>
      <c r="I853" s="1">
        <f t="shared" si="186"/>
        <v>166.87874925099328</v>
      </c>
      <c r="J853" s="3">
        <f t="shared" si="187"/>
        <v>0.008159536444627316</v>
      </c>
      <c r="K853" s="3">
        <f t="shared" si="188"/>
        <v>0.0037303726186359654</v>
      </c>
      <c r="L853" s="3">
        <f t="shared" si="189"/>
        <v>13.503452158569484</v>
      </c>
      <c r="M853" s="5">
        <f t="shared" si="190"/>
        <v>0.0037684052535542746</v>
      </c>
      <c r="N853" s="4">
        <f t="shared" si="191"/>
        <v>31355015.912198342</v>
      </c>
      <c r="O853" s="7">
        <f t="shared" si="181"/>
        <v>231.69649600993228</v>
      </c>
    </row>
    <row r="854" spans="1:15" ht="12.75">
      <c r="A854">
        <v>832</v>
      </c>
      <c r="B854" s="3">
        <f t="shared" si="178"/>
        <v>80.07999999999906</v>
      </c>
      <c r="C854" s="3">
        <f t="shared" si="182"/>
        <v>203.4031999999976</v>
      </c>
      <c r="D854" s="11">
        <f t="shared" si="179"/>
        <v>129000</v>
      </c>
      <c r="E854" s="2">
        <f t="shared" si="180"/>
        <v>0.4566299841890446</v>
      </c>
      <c r="F854">
        <f t="shared" si="183"/>
        <v>2</v>
      </c>
      <c r="G854" s="1">
        <f t="shared" si="184"/>
        <v>32.45981106709373</v>
      </c>
      <c r="H854" s="1">
        <f t="shared" si="185"/>
        <v>65.5492673219023</v>
      </c>
      <c r="I854" s="1">
        <f t="shared" si="186"/>
        <v>166.49513899763187</v>
      </c>
      <c r="J854" s="3">
        <f t="shared" si="187"/>
        <v>0.008140779821289211</v>
      </c>
      <c r="K854" s="3">
        <f t="shared" si="188"/>
        <v>0.0037173241610817856</v>
      </c>
      <c r="L854" s="3">
        <f t="shared" si="189"/>
        <v>13.50718253118812</v>
      </c>
      <c r="M854" s="5">
        <f t="shared" si="190"/>
        <v>0.003769446287773429</v>
      </c>
      <c r="N854" s="4">
        <f t="shared" si="191"/>
        <v>31363677.837418813</v>
      </c>
      <c r="O854" s="7">
        <f t="shared" si="181"/>
        <v>232.15138594399215</v>
      </c>
    </row>
    <row r="855" spans="1:15" ht="12.75">
      <c r="A855">
        <v>833</v>
      </c>
      <c r="B855" s="3">
        <f t="shared" si="178"/>
        <v>80.17624999999906</v>
      </c>
      <c r="C855" s="3">
        <f t="shared" si="182"/>
        <v>203.6476749999976</v>
      </c>
      <c r="D855" s="11">
        <f t="shared" si="179"/>
        <v>129000</v>
      </c>
      <c r="E855" s="2">
        <f t="shared" si="180"/>
        <v>0.4560818089379174</v>
      </c>
      <c r="F855">
        <f t="shared" si="183"/>
        <v>2</v>
      </c>
      <c r="G855" s="1">
        <f t="shared" si="184"/>
        <v>32.36039925834843</v>
      </c>
      <c r="H855" s="1">
        <f t="shared" si="185"/>
        <v>65.39766069914565</v>
      </c>
      <c r="I855" s="1">
        <f t="shared" si="186"/>
        <v>166.11005817582995</v>
      </c>
      <c r="J855" s="3">
        <f t="shared" si="187"/>
        <v>0.008121951294507206</v>
      </c>
      <c r="K855" s="3">
        <f t="shared" si="188"/>
        <v>0.003704274238504506</v>
      </c>
      <c r="L855" s="3">
        <f t="shared" si="189"/>
        <v>13.510899855349201</v>
      </c>
      <c r="M855" s="5">
        <f t="shared" si="190"/>
        <v>0.003770483680562568</v>
      </c>
      <c r="N855" s="4">
        <f t="shared" si="191"/>
        <v>31372309.464120846</v>
      </c>
      <c r="O855" s="7">
        <f t="shared" si="181"/>
        <v>232.6075166982114</v>
      </c>
    </row>
    <row r="856" spans="1:15" ht="12.75">
      <c r="A856">
        <v>834</v>
      </c>
      <c r="B856" s="3">
        <f aca="true" t="shared" si="192" ref="B856:B919">B855+deltaR</f>
        <v>80.27249999999906</v>
      </c>
      <c r="C856" s="3">
        <f t="shared" si="182"/>
        <v>203.8921499999976</v>
      </c>
      <c r="D856" s="11">
        <f aca="true" t="shared" si="193" ref="D856:D919">IF(B856&lt;rib,C$7*PI()*(C856/100)^2,curr)</f>
        <v>129000</v>
      </c>
      <c r="E856" s="2">
        <f aca="true" t="shared" si="194" ref="E856:E919">4*PI()*0.0000001*Nturn*D856/2/PI()/(B856*2.54/100)</f>
        <v>0.45553494825573765</v>
      </c>
      <c r="F856">
        <f t="shared" si="183"/>
        <v>2</v>
      </c>
      <c r="G856" s="1">
        <f t="shared" si="184"/>
        <v>32.26071449102569</v>
      </c>
      <c r="H856" s="1">
        <f t="shared" si="185"/>
        <v>65.24547034599456</v>
      </c>
      <c r="I856" s="1">
        <f t="shared" si="186"/>
        <v>165.7234946788262</v>
      </c>
      <c r="J856" s="3">
        <f t="shared" si="187"/>
        <v>0.008103050272321206</v>
      </c>
      <c r="K856" s="3">
        <f t="shared" si="188"/>
        <v>0.0036912225865154817</v>
      </c>
      <c r="L856" s="3">
        <f t="shared" si="189"/>
        <v>13.514604129587706</v>
      </c>
      <c r="M856" s="5">
        <f t="shared" si="190"/>
        <v>0.0037715174315128483</v>
      </c>
      <c r="N856" s="4">
        <f t="shared" si="191"/>
        <v>31380910.788902655</v>
      </c>
      <c r="O856" s="7">
        <f t="shared" si="181"/>
        <v>233.06489986672636</v>
      </c>
    </row>
    <row r="857" spans="1:15" ht="12.75">
      <c r="A857">
        <v>835</v>
      </c>
      <c r="B857" s="3">
        <f t="shared" si="192"/>
        <v>80.36874999999905</v>
      </c>
      <c r="C857" s="3">
        <f t="shared" si="182"/>
        <v>204.1366249999976</v>
      </c>
      <c r="D857" s="11">
        <f t="shared" si="193"/>
        <v>129000</v>
      </c>
      <c r="E857" s="2">
        <f t="shared" si="194"/>
        <v>0.4549893974195032</v>
      </c>
      <c r="F857">
        <f t="shared" si="183"/>
        <v>2</v>
      </c>
      <c r="G857" s="1">
        <f t="shared" si="184"/>
        <v>32.160754200028684</v>
      </c>
      <c r="H857" s="1">
        <f t="shared" si="185"/>
        <v>65.09269142488561</v>
      </c>
      <c r="I857" s="1">
        <f t="shared" si="186"/>
        <v>165.33543621920947</v>
      </c>
      <c r="J857" s="3">
        <f t="shared" si="187"/>
        <v>0.008084076153938247</v>
      </c>
      <c r="K857" s="3">
        <f t="shared" si="188"/>
        <v>0.003678168937973738</v>
      </c>
      <c r="L857" s="3">
        <f t="shared" si="189"/>
        <v>13.518295352174222</v>
      </c>
      <c r="M857" s="5">
        <f t="shared" si="190"/>
        <v>0.0037725475401416434</v>
      </c>
      <c r="N857" s="4">
        <f t="shared" si="191"/>
        <v>31389481.807748545</v>
      </c>
      <c r="O857" s="7">
        <f aca="true" t="shared" si="195" ref="O857:O920">IF(B857&lt;rib,0,O856+SQRT((C857-C856)^2+(I857-I856)^2))</f>
        <v>233.52354721895367</v>
      </c>
    </row>
    <row r="858" spans="1:15" ht="12.75">
      <c r="A858">
        <v>836</v>
      </c>
      <c r="B858" s="3">
        <f t="shared" si="192"/>
        <v>80.46499999999905</v>
      </c>
      <c r="C858" s="3">
        <f t="shared" si="182"/>
        <v>204.3810999999976</v>
      </c>
      <c r="D858" s="11">
        <f t="shared" si="193"/>
        <v>129000</v>
      </c>
      <c r="E858" s="2">
        <f t="shared" si="194"/>
        <v>0.45444515172881</v>
      </c>
      <c r="F858">
        <f t="shared" si="183"/>
        <v>2</v>
      </c>
      <c r="G858" s="1">
        <f t="shared" si="184"/>
        <v>32.06051578124544</v>
      </c>
      <c r="H858" s="1">
        <f t="shared" si="185"/>
        <v>64.93931902563197</v>
      </c>
      <c r="I858" s="1">
        <f t="shared" si="186"/>
        <v>164.9458703251052</v>
      </c>
      <c r="J858" s="3">
        <f t="shared" si="187"/>
        <v>0.008065028329546019</v>
      </c>
      <c r="K858" s="3">
        <f t="shared" si="188"/>
        <v>0.003665113022917692</v>
      </c>
      <c r="L858" s="3">
        <f t="shared" si="189"/>
        <v>13.521973521112196</v>
      </c>
      <c r="M858" s="5">
        <f t="shared" si="190"/>
        <v>0.003773574005891776</v>
      </c>
      <c r="N858" s="4">
        <f t="shared" si="191"/>
        <v>31398022.516022522</v>
      </c>
      <c r="O858" s="7">
        <f t="shared" si="195"/>
        <v>233.9834707033228</v>
      </c>
    </row>
    <row r="859" spans="1:15" ht="12.75">
      <c r="A859">
        <v>837</v>
      </c>
      <c r="B859" s="3">
        <f t="shared" si="192"/>
        <v>80.56124999999905</v>
      </c>
      <c r="C859" s="3">
        <f t="shared" si="182"/>
        <v>204.62557499999758</v>
      </c>
      <c r="D859" s="11">
        <f t="shared" si="193"/>
        <v>129000</v>
      </c>
      <c r="E859" s="2">
        <f t="shared" si="194"/>
        <v>0.45390220650571705</v>
      </c>
      <c r="F859">
        <f t="shared" si="183"/>
        <v>2</v>
      </c>
      <c r="G859" s="1">
        <f t="shared" si="184"/>
        <v>31.959996590713093</v>
      </c>
      <c r="H859" s="1">
        <f t="shared" si="185"/>
        <v>64.78534816388108</v>
      </c>
      <c r="I859" s="1">
        <f t="shared" si="186"/>
        <v>164.55478433625794</v>
      </c>
      <c r="J859" s="3">
        <f t="shared" si="187"/>
        <v>0.008045906180121331</v>
      </c>
      <c r="K859" s="3">
        <f t="shared" si="188"/>
        <v>0.0036520545684950575</v>
      </c>
      <c r="L859" s="3">
        <f t="shared" si="189"/>
        <v>13.525638634135113</v>
      </c>
      <c r="M859" s="5">
        <f t="shared" si="190"/>
        <v>0.003774596828130729</v>
      </c>
      <c r="N859" s="4">
        <f t="shared" si="191"/>
        <v>31406532.90846173</v>
      </c>
      <c r="O859" s="7">
        <f t="shared" si="195"/>
        <v>234.4446824511108</v>
      </c>
    </row>
    <row r="860" spans="1:15" ht="12.75">
      <c r="A860">
        <v>838</v>
      </c>
      <c r="B860" s="3">
        <f t="shared" si="192"/>
        <v>80.65749999999905</v>
      </c>
      <c r="C860" s="3">
        <f t="shared" si="182"/>
        <v>204.87004999999758</v>
      </c>
      <c r="D860" s="11">
        <f t="shared" si="193"/>
        <v>129000</v>
      </c>
      <c r="E860" s="2">
        <f t="shared" si="194"/>
        <v>0.45336055709461237</v>
      </c>
      <c r="F860">
        <f t="shared" si="183"/>
        <v>2</v>
      </c>
      <c r="G860" s="1">
        <f t="shared" si="184"/>
        <v>31.859193943759024</v>
      </c>
      <c r="H860" s="1">
        <f t="shared" si="185"/>
        <v>64.63077377952985</v>
      </c>
      <c r="I860" s="1">
        <f t="shared" si="186"/>
        <v>164.16216540000582</v>
      </c>
      <c r="J860" s="3">
        <f t="shared" si="187"/>
        <v>0.008026709077233284</v>
      </c>
      <c r="K860" s="3">
        <f t="shared" si="188"/>
        <v>0.0036389932988908635</v>
      </c>
      <c r="L860" s="3">
        <f t="shared" si="189"/>
        <v>13.529290688703608</v>
      </c>
      <c r="M860" s="5">
        <f t="shared" si="190"/>
        <v>0.003775616006149844</v>
      </c>
      <c r="N860" s="4">
        <f t="shared" si="191"/>
        <v>31415012.979169775</v>
      </c>
      <c r="O860" s="7">
        <f t="shared" si="195"/>
        <v>234.90719478038292</v>
      </c>
    </row>
    <row r="861" spans="1:15" ht="12.75">
      <c r="A861">
        <v>839</v>
      </c>
      <c r="B861" s="3">
        <f t="shared" si="192"/>
        <v>80.75374999999904</v>
      </c>
      <c r="C861" s="3">
        <f t="shared" si="182"/>
        <v>205.11452499999757</v>
      </c>
      <c r="D861" s="11">
        <f t="shared" si="193"/>
        <v>129000</v>
      </c>
      <c r="E861" s="2">
        <f t="shared" si="194"/>
        <v>0.45282019886208</v>
      </c>
      <c r="F861">
        <f t="shared" si="183"/>
        <v>2</v>
      </c>
      <c r="G861" s="1">
        <f t="shared" si="184"/>
        <v>31.75810511411803</v>
      </c>
      <c r="H861" s="1">
        <f t="shared" si="185"/>
        <v>64.4755907350959</v>
      </c>
      <c r="I861" s="1">
        <f t="shared" si="186"/>
        <v>163.7680004671436</v>
      </c>
      <c r="J861" s="3">
        <f t="shared" si="187"/>
        <v>0.008007436382840986</v>
      </c>
      <c r="K861" s="3">
        <f t="shared" si="188"/>
        <v>0.00362592893525351</v>
      </c>
      <c r="L861" s="3">
        <f t="shared" si="189"/>
        <v>13.532929682002498</v>
      </c>
      <c r="M861" s="5">
        <f t="shared" si="190"/>
        <v>0.003776631539163488</v>
      </c>
      <c r="N861" s="4">
        <f t="shared" si="191"/>
        <v>31423462.7216098</v>
      </c>
      <c r="O861" s="7">
        <f t="shared" si="195"/>
        <v>235.37102020004346</v>
      </c>
    </row>
    <row r="862" spans="1:15" ht="12.75">
      <c r="A862">
        <v>840</v>
      </c>
      <c r="B862" s="3">
        <f t="shared" si="192"/>
        <v>80.84999999999904</v>
      </c>
      <c r="C862" s="3">
        <f t="shared" si="182"/>
        <v>205.35899999999756</v>
      </c>
      <c r="D862" s="11">
        <f t="shared" si="193"/>
        <v>129000</v>
      </c>
      <c r="E862" s="2">
        <f t="shared" si="194"/>
        <v>0.45228112719676805</v>
      </c>
      <c r="F862">
        <f t="shared" si="183"/>
        <v>2</v>
      </c>
      <c r="G862" s="1">
        <f t="shared" si="184"/>
        <v>31.656727333024712</v>
      </c>
      <c r="H862" s="1">
        <f t="shared" si="185"/>
        <v>64.31979381404324</v>
      </c>
      <c r="I862" s="1">
        <f t="shared" si="186"/>
        <v>163.37227628766982</v>
      </c>
      <c r="J862" s="3">
        <f t="shared" si="187"/>
        <v>0.007988087449085616</v>
      </c>
      <c r="K862" s="3">
        <f t="shared" si="188"/>
        <v>0.003612861195618798</v>
      </c>
      <c r="L862" s="3">
        <f t="shared" si="189"/>
        <v>13.536555610937752</v>
      </c>
      <c r="M862" s="5">
        <f t="shared" si="190"/>
        <v>0.00377764342630821</v>
      </c>
      <c r="N862" s="4">
        <f t="shared" si="191"/>
        <v>31431882.12859746</v>
      </c>
      <c r="O862" s="7">
        <f t="shared" si="195"/>
        <v>235.83617141399995</v>
      </c>
    </row>
    <row r="863" spans="1:15" ht="12.75">
      <c r="A863">
        <v>841</v>
      </c>
      <c r="B863" s="3">
        <f t="shared" si="192"/>
        <v>80.94624999999904</v>
      </c>
      <c r="C863" s="3">
        <f t="shared" si="182"/>
        <v>205.60347499999756</v>
      </c>
      <c r="D863" s="11">
        <f t="shared" si="193"/>
        <v>129000</v>
      </c>
      <c r="E863" s="2">
        <f t="shared" si="194"/>
        <v>0.4517433375092571</v>
      </c>
      <c r="F863">
        <f t="shared" si="183"/>
        <v>2</v>
      </c>
      <c r="G863" s="1">
        <f t="shared" si="184"/>
        <v>31.555057788280294</v>
      </c>
      <c r="H863" s="1">
        <f t="shared" si="185"/>
        <v>64.16337771906095</v>
      </c>
      <c r="I863" s="1">
        <f t="shared" si="186"/>
        <v>162.9749794064148</v>
      </c>
      <c r="J863" s="3">
        <f t="shared" si="187"/>
        <v>0.00796866161807665</v>
      </c>
      <c r="K863" s="3">
        <f t="shared" si="188"/>
        <v>0.0035997897948318635</v>
      </c>
      <c r="L863" s="3">
        <f t="shared" si="189"/>
        <v>13.54016847213337</v>
      </c>
      <c r="M863" s="5">
        <f t="shared" si="190"/>
        <v>0.0037786516666418707</v>
      </c>
      <c r="N863" s="4">
        <f t="shared" si="191"/>
        <v>31440271.192293685</v>
      </c>
      <c r="O863" s="7">
        <f t="shared" si="195"/>
        <v>236.30266132544494</v>
      </c>
    </row>
    <row r="864" spans="1:15" ht="12.75">
      <c r="A864">
        <v>842</v>
      </c>
      <c r="B864" s="3">
        <f t="shared" si="192"/>
        <v>81.04249999999904</v>
      </c>
      <c r="C864" s="3">
        <f t="shared" si="182"/>
        <v>205.84794999999755</v>
      </c>
      <c r="D864" s="11">
        <f t="shared" si="193"/>
        <v>129000</v>
      </c>
      <c r="E864" s="2">
        <f t="shared" si="194"/>
        <v>0.45120682523193023</v>
      </c>
      <c r="F864">
        <f t="shared" si="183"/>
        <v>2</v>
      </c>
      <c r="G864" s="1">
        <f t="shared" si="184"/>
        <v>31.453093623293064</v>
      </c>
      <c r="H864" s="1">
        <f t="shared" si="185"/>
        <v>64.00633707029361</v>
      </c>
      <c r="I864" s="1">
        <f t="shared" si="186"/>
        <v>162.57609615854577</v>
      </c>
      <c r="J864" s="3">
        <f t="shared" si="187"/>
        <v>0.007949158221672095</v>
      </c>
      <c r="K864" s="3">
        <f t="shared" si="188"/>
        <v>0.0035867144444669623</v>
      </c>
      <c r="L864" s="3">
        <f t="shared" si="189"/>
        <v>13.543768261928202</v>
      </c>
      <c r="M864" s="5">
        <f t="shared" si="190"/>
        <v>0.0037796562591427543</v>
      </c>
      <c r="N864" s="4">
        <f t="shared" si="191"/>
        <v>31448629.904197287</v>
      </c>
      <c r="O864" s="7">
        <f t="shared" si="195"/>
        <v>236.77050304125868</v>
      </c>
    </row>
    <row r="865" spans="1:15" ht="12.75">
      <c r="A865">
        <v>843</v>
      </c>
      <c r="B865" s="3">
        <f t="shared" si="192"/>
        <v>81.13874999999904</v>
      </c>
      <c r="C865" s="3">
        <f aca="true" t="shared" si="196" ref="C865:C928">2.54*B865</f>
        <v>206.09242499999755</v>
      </c>
      <c r="D865" s="11">
        <f t="shared" si="193"/>
        <v>129000</v>
      </c>
      <c r="E865" s="2">
        <f t="shared" si="194"/>
        <v>0.4506715858188437</v>
      </c>
      <c r="F865">
        <f aca="true" t="shared" si="197" ref="F865:F928">IF(B865&lt;rclb1,0,IF(B865&lt;_reb1,1,2))</f>
        <v>2</v>
      </c>
      <c r="G865" s="1">
        <f aca="true" t="shared" si="198" ref="G865:G928">180/PI()*IF(F865=0,0,IF(F865=1,ASIN((B865-rclb1)/_rad1),PI()/2-ASIN((B865-rclb2)/_rad2)))</f>
        <v>31.35083193609125</v>
      </c>
      <c r="H865" s="1">
        <f aca="true" t="shared" si="199" ref="H865:H928">MIN(hh,IF(F865=0,hh,IF(F865=1,_rad1*COS(G865*PI()/180)+zclb1,_rad2*SIN(G865*PI()/180)+zclb2)))</f>
        <v>63.84866640352082</v>
      </c>
      <c r="I865" s="1">
        <f aca="true" t="shared" si="200" ref="I865:I928">H865*2.54</f>
        <v>162.1756126649429</v>
      </c>
      <c r="J865" s="3">
        <f aca="true" t="shared" si="201" ref="J865:J928">2*deltaR*2.54/100*I865/100</f>
        <v>0.007929576581252382</v>
      </c>
      <c r="K865" s="3">
        <f aca="true" t="shared" si="202" ref="K865:K928">E865*J865</f>
        <v>0.003573634852744976</v>
      </c>
      <c r="L865" s="3">
        <f aca="true" t="shared" si="203" ref="L865:L928">L864+K864</f>
        <v>13.547354976372668</v>
      </c>
      <c r="M865" s="5">
        <f aca="true" t="shared" si="204" ref="M865:M928">Nturn*L865/curr</f>
        <v>0.0037806572027086517</v>
      </c>
      <c r="N865" s="4">
        <f aca="true" t="shared" si="205" ref="N865:N928">1/2*M865*curr^2</f>
        <v>31456958.255137336</v>
      </c>
      <c r="O865" s="7">
        <f t="shared" si="195"/>
        <v>237.23970987653857</v>
      </c>
    </row>
    <row r="866" spans="1:15" ht="12.75">
      <c r="A866">
        <v>844</v>
      </c>
      <c r="B866" s="3">
        <f t="shared" si="192"/>
        <v>81.23499999999903</v>
      </c>
      <c r="C866" s="3">
        <f t="shared" si="196"/>
        <v>206.33689999999754</v>
      </c>
      <c r="D866" s="11">
        <f t="shared" si="193"/>
        <v>129000</v>
      </c>
      <c r="E866" s="2">
        <f t="shared" si="194"/>
        <v>0.4501376147455986</v>
      </c>
      <c r="F866">
        <f t="shared" si="197"/>
        <v>2</v>
      </c>
      <c r="G866" s="1">
        <f t="shared" si="198"/>
        <v>31.24826977830756</v>
      </c>
      <c r="H866" s="1">
        <f t="shared" si="199"/>
        <v>63.69036016828505</v>
      </c>
      <c r="I866" s="1">
        <f t="shared" si="200"/>
        <v>161.77351482744405</v>
      </c>
      <c r="J866" s="3">
        <f t="shared" si="201"/>
        <v>0.007909916007487876</v>
      </c>
      <c r="K866" s="3">
        <f t="shared" si="202"/>
        <v>0.003560550724448621</v>
      </c>
      <c r="L866" s="3">
        <f t="shared" si="203"/>
        <v>13.550928611225414</v>
      </c>
      <c r="M866" s="5">
        <f t="shared" si="204"/>
        <v>0.0037816544961559295</v>
      </c>
      <c r="N866" s="4">
        <f t="shared" si="205"/>
        <v>31465256.23526541</v>
      </c>
      <c r="O866" s="7">
        <f t="shared" si="195"/>
        <v>237.71029535925797</v>
      </c>
    </row>
    <row r="867" spans="1:15" ht="12.75">
      <c r="A867">
        <v>845</v>
      </c>
      <c r="B867" s="3">
        <f t="shared" si="192"/>
        <v>81.33124999999903</v>
      </c>
      <c r="C867" s="3">
        <f t="shared" si="196"/>
        <v>206.58137499999754</v>
      </c>
      <c r="D867" s="11">
        <f t="shared" si="193"/>
        <v>129000</v>
      </c>
      <c r="E867" s="2">
        <f t="shared" si="194"/>
        <v>0.4496049075092133</v>
      </c>
      <c r="F867">
        <f t="shared" si="197"/>
        <v>2</v>
      </c>
      <c r="G867" s="1">
        <f t="shared" si="198"/>
        <v>31.145404154134532</v>
      </c>
      <c r="H867" s="1">
        <f t="shared" si="199"/>
        <v>63.531412725965595</v>
      </c>
      <c r="I867" s="1">
        <f t="shared" si="200"/>
        <v>161.3697883239526</v>
      </c>
      <c r="J867" s="3">
        <f t="shared" si="201"/>
        <v>0.007890175800099663</v>
      </c>
      <c r="K867" s="3">
        <f t="shared" si="202"/>
        <v>0.0035474617608352416</v>
      </c>
      <c r="L867" s="3">
        <f t="shared" si="203"/>
        <v>13.554489161949864</v>
      </c>
      <c r="M867" s="5">
        <f t="shared" si="204"/>
        <v>0.0037826481382185664</v>
      </c>
      <c r="N867" s="4">
        <f t="shared" si="205"/>
        <v>31473523.834047582</v>
      </c>
      <c r="O867" s="7">
        <f t="shared" si="195"/>
        <v>238.18227323505982</v>
      </c>
    </row>
    <row r="868" spans="1:15" ht="12.75">
      <c r="A868">
        <v>846</v>
      </c>
      <c r="B868" s="3">
        <f t="shared" si="192"/>
        <v>81.42749999999903</v>
      </c>
      <c r="C868" s="3">
        <f t="shared" si="196"/>
        <v>206.82584999999753</v>
      </c>
      <c r="D868" s="11">
        <f t="shared" si="193"/>
        <v>129000</v>
      </c>
      <c r="E868" s="2">
        <f t="shared" si="194"/>
        <v>0.4490734596279967</v>
      </c>
      <c r="F868">
        <f t="shared" si="197"/>
        <v>2</v>
      </c>
      <c r="G868" s="1">
        <f t="shared" si="198"/>
        <v>31.04223201924915</v>
      </c>
      <c r="H868" s="1">
        <f t="shared" si="199"/>
        <v>63.37181834779635</v>
      </c>
      <c r="I868" s="1">
        <f t="shared" si="200"/>
        <v>160.96441860340272</v>
      </c>
      <c r="J868" s="3">
        <f t="shared" si="201"/>
        <v>0.007870355247613375</v>
      </c>
      <c r="K868" s="3">
        <f t="shared" si="202"/>
        <v>0.003534367659547097</v>
      </c>
      <c r="L868" s="3">
        <f t="shared" si="203"/>
        <v>13.558036623710699</v>
      </c>
      <c r="M868" s="5">
        <f t="shared" si="204"/>
        <v>0.003783638127547172</v>
      </c>
      <c r="N868" s="4">
        <f t="shared" si="205"/>
        <v>31481761.040256243</v>
      </c>
      <c r="O868" s="7">
        <f t="shared" si="195"/>
        <v>238.6556574721904</v>
      </c>
    </row>
    <row r="869" spans="1:15" ht="12.75">
      <c r="A869">
        <v>847</v>
      </c>
      <c r="B869" s="3">
        <f t="shared" si="192"/>
        <v>81.52374999999903</v>
      </c>
      <c r="C869" s="3">
        <f t="shared" si="196"/>
        <v>207.07032499999752</v>
      </c>
      <c r="D869" s="11">
        <f t="shared" si="193"/>
        <v>129000</v>
      </c>
      <c r="E869" s="2">
        <f t="shared" si="194"/>
        <v>0.4485432666414229</v>
      </c>
      <c r="F869">
        <f t="shared" si="197"/>
        <v>2</v>
      </c>
      <c r="G869" s="1">
        <f t="shared" si="198"/>
        <v>30.93875027970625</v>
      </c>
      <c r="H869" s="1">
        <f t="shared" si="199"/>
        <v>63.21157121282618</v>
      </c>
      <c r="I869" s="1">
        <f t="shared" si="200"/>
        <v>160.5573908805785</v>
      </c>
      <c r="J869" s="3">
        <f t="shared" si="201"/>
        <v>0.007850453627105885</v>
      </c>
      <c r="K869" s="3">
        <f t="shared" si="202"/>
        <v>0.0035212681145190806</v>
      </c>
      <c r="L869" s="3">
        <f t="shared" si="203"/>
        <v>13.561570991370246</v>
      </c>
      <c r="M869" s="5">
        <f t="shared" si="204"/>
        <v>0.0037846244627079756</v>
      </c>
      <c r="N869" s="4">
        <f t="shared" si="205"/>
        <v>31489967.84196171</v>
      </c>
      <c r="O869" s="7">
        <f t="shared" si="195"/>
        <v>239.13046226657696</v>
      </c>
    </row>
    <row r="870" spans="1:15" ht="12.75">
      <c r="A870">
        <v>848</v>
      </c>
      <c r="B870" s="3">
        <f t="shared" si="192"/>
        <v>81.61999999999902</v>
      </c>
      <c r="C870" s="3">
        <f t="shared" si="196"/>
        <v>207.31479999999752</v>
      </c>
      <c r="D870" s="11">
        <f t="shared" si="193"/>
        <v>129000</v>
      </c>
      <c r="E870" s="2">
        <f t="shared" si="194"/>
        <v>0.44801432411000613</v>
      </c>
      <c r="F870">
        <f t="shared" si="197"/>
        <v>2</v>
      </c>
      <c r="G870" s="1">
        <f t="shared" si="198"/>
        <v>30.83495579079911</v>
      </c>
      <c r="H870" s="1">
        <f t="shared" si="199"/>
        <v>63.05066540581911</v>
      </c>
      <c r="I870" s="1">
        <f t="shared" si="200"/>
        <v>160.14869013078055</v>
      </c>
      <c r="J870" s="3">
        <f t="shared" si="201"/>
        <v>0.007830470203944515</v>
      </c>
      <c r="K870" s="3">
        <f t="shared" si="202"/>
        <v>0.003508162815883744</v>
      </c>
      <c r="L870" s="3">
        <f t="shared" si="203"/>
        <v>13.565092259484764</v>
      </c>
      <c r="M870" s="5">
        <f t="shared" si="204"/>
        <v>0.003785607142181795</v>
      </c>
      <c r="N870" s="4">
        <f t="shared" si="205"/>
        <v>31498144.226523623</v>
      </c>
      <c r="O870" s="7">
        <f t="shared" si="195"/>
        <v>239.60670204705568</v>
      </c>
    </row>
    <row r="871" spans="1:15" ht="12.75">
      <c r="A871">
        <v>849</v>
      </c>
      <c r="B871" s="3">
        <f t="shared" si="192"/>
        <v>81.71624999999902</v>
      </c>
      <c r="C871" s="3">
        <f t="shared" si="196"/>
        <v>207.5592749999975</v>
      </c>
      <c r="D871" s="11">
        <f t="shared" si="193"/>
        <v>129000</v>
      </c>
      <c r="E871" s="2">
        <f t="shared" si="194"/>
        <v>0.44748662761517694</v>
      </c>
      <c r="F871">
        <f t="shared" si="197"/>
        <v>2</v>
      </c>
      <c r="G871" s="1">
        <f t="shared" si="198"/>
        <v>30.730845355886288</v>
      </c>
      <c r="H871" s="1">
        <f t="shared" si="199"/>
        <v>62.88909491509259</v>
      </c>
      <c r="I871" s="1">
        <f t="shared" si="200"/>
        <v>159.73830108433518</v>
      </c>
      <c r="J871" s="3">
        <f t="shared" si="201"/>
        <v>0.007810404231518568</v>
      </c>
      <c r="K871" s="3">
        <f t="shared" si="202"/>
        <v>0.0034950514498735515</v>
      </c>
      <c r="L871" s="3">
        <f t="shared" si="203"/>
        <v>13.568600422300648</v>
      </c>
      <c r="M871" s="5">
        <f t="shared" si="204"/>
        <v>0.0037865861643629714</v>
      </c>
      <c r="N871" s="4">
        <f t="shared" si="205"/>
        <v>31506290.180582102</v>
      </c>
      <c r="O871" s="7">
        <f t="shared" si="195"/>
        <v>240.08439148075433</v>
      </c>
    </row>
    <row r="872" spans="1:15" ht="12.75">
      <c r="A872">
        <v>850</v>
      </c>
      <c r="B872" s="3">
        <f t="shared" si="192"/>
        <v>81.81249999999902</v>
      </c>
      <c r="C872" s="3">
        <f t="shared" si="196"/>
        <v>207.8037499999975</v>
      </c>
      <c r="D872" s="11">
        <f t="shared" si="193"/>
        <v>129000</v>
      </c>
      <c r="E872" s="2">
        <f t="shared" si="194"/>
        <v>0.44696017275915917</v>
      </c>
      <c r="F872">
        <f t="shared" si="197"/>
        <v>2</v>
      </c>
      <c r="G872" s="1">
        <f t="shared" si="198"/>
        <v>30.626415725183364</v>
      </c>
      <c r="H872" s="1">
        <f t="shared" si="199"/>
        <v>62.72685363029141</v>
      </c>
      <c r="I872" s="1">
        <f t="shared" si="200"/>
        <v>159.32620822094017</v>
      </c>
      <c r="J872" s="3">
        <f t="shared" si="201"/>
        <v>0.007790254950962869</v>
      </c>
      <c r="K872" s="3">
        <f t="shared" si="202"/>
        <v>0.003481933698720259</v>
      </c>
      <c r="L872" s="3">
        <f t="shared" si="203"/>
        <v>13.57209547375052</v>
      </c>
      <c r="M872" s="5">
        <f t="shared" si="204"/>
        <v>0.003787561527558285</v>
      </c>
      <c r="N872" s="4">
        <f t="shared" si="205"/>
        <v>31514405.69004871</v>
      </c>
      <c r="O872" s="7">
        <f t="shared" si="195"/>
        <v>240.56354547863612</v>
      </c>
    </row>
    <row r="873" spans="1:15" ht="12.75">
      <c r="A873">
        <v>851</v>
      </c>
      <c r="B873" s="3">
        <f t="shared" si="192"/>
        <v>81.90874999999902</v>
      </c>
      <c r="C873" s="3">
        <f t="shared" si="196"/>
        <v>208.0482249999975</v>
      </c>
      <c r="D873" s="11">
        <f t="shared" si="193"/>
        <v>129000</v>
      </c>
      <c r="E873" s="2">
        <f t="shared" si="194"/>
        <v>0.44643495516484755</v>
      </c>
      <c r="F873">
        <f t="shared" si="197"/>
        <v>2</v>
      </c>
      <c r="G873" s="1">
        <f t="shared" si="198"/>
        <v>30.521663594518373</v>
      </c>
      <c r="H873" s="1">
        <f t="shared" si="199"/>
        <v>62.56393534009487</v>
      </c>
      <c r="I873" s="1">
        <f t="shared" si="200"/>
        <v>158.91239576384098</v>
      </c>
      <c r="J873" s="3">
        <f t="shared" si="201"/>
        <v>0.007770021590873004</v>
      </c>
      <c r="K873" s="3">
        <f t="shared" si="202"/>
        <v>0.003468809240551287</v>
      </c>
      <c r="L873" s="3">
        <f t="shared" si="203"/>
        <v>13.575577407449241</v>
      </c>
      <c r="M873" s="5">
        <f t="shared" si="204"/>
        <v>0.003788533229985835</v>
      </c>
      <c r="N873" s="4">
        <f t="shared" si="205"/>
        <v>31522490.74009714</v>
      </c>
      <c r="O873" s="7">
        <f t="shared" si="195"/>
        <v>241.04417920121026</v>
      </c>
    </row>
    <row r="874" spans="1:15" ht="12.75">
      <c r="A874">
        <v>852</v>
      </c>
      <c r="B874" s="3">
        <f t="shared" si="192"/>
        <v>82.00499999999901</v>
      </c>
      <c r="C874" s="3">
        <f t="shared" si="196"/>
        <v>208.2926999999975</v>
      </c>
      <c r="D874" s="11">
        <f t="shared" si="193"/>
        <v>129000</v>
      </c>
      <c r="E874" s="2">
        <f t="shared" si="194"/>
        <v>0.44591097047568695</v>
      </c>
      <c r="F874">
        <f t="shared" si="197"/>
        <v>2</v>
      </c>
      <c r="G874" s="1">
        <f t="shared" si="198"/>
        <v>30.41658560404952</v>
      </c>
      <c r="H874" s="1">
        <f t="shared" si="199"/>
        <v>62.40033372985496</v>
      </c>
      <c r="I874" s="1">
        <f t="shared" si="200"/>
        <v>158.49684767383158</v>
      </c>
      <c r="J874" s="3">
        <f t="shared" si="201"/>
        <v>0.007749703367011996</v>
      </c>
      <c r="K874" s="3">
        <f t="shared" si="202"/>
        <v>0.003455677749283018</v>
      </c>
      <c r="L874" s="3">
        <f t="shared" si="203"/>
        <v>13.579046216689793</v>
      </c>
      <c r="M874" s="5">
        <f t="shared" si="204"/>
        <v>0.0037895012697738957</v>
      </c>
      <c r="N874" s="4">
        <f t="shared" si="205"/>
        <v>31530545.3151537</v>
      </c>
      <c r="O874" s="7">
        <f t="shared" si="195"/>
        <v>241.52630806441536</v>
      </c>
    </row>
    <row r="875" spans="1:15" ht="12.75">
      <c r="A875">
        <v>853</v>
      </c>
      <c r="B875" s="3">
        <f t="shared" si="192"/>
        <v>82.10124999999901</v>
      </c>
      <c r="C875" s="3">
        <f t="shared" si="196"/>
        <v>208.5371749999975</v>
      </c>
      <c r="D875" s="11">
        <f t="shared" si="193"/>
        <v>129000</v>
      </c>
      <c r="E875" s="2">
        <f t="shared" si="194"/>
        <v>0.4453882143555513</v>
      </c>
      <c r="F875">
        <f t="shared" si="197"/>
        <v>2</v>
      </c>
      <c r="G875" s="1">
        <f t="shared" si="198"/>
        <v>30.3111783369438</v>
      </c>
      <c r="H875" s="1">
        <f t="shared" si="199"/>
        <v>62.23604237916265</v>
      </c>
      <c r="I875" s="1">
        <f t="shared" si="200"/>
        <v>158.0795476430731</v>
      </c>
      <c r="J875" s="3">
        <f t="shared" si="201"/>
        <v>0.00772929948200806</v>
      </c>
      <c r="K875" s="3">
        <f t="shared" si="202"/>
        <v>0.0034425388945108575</v>
      </c>
      <c r="L875" s="3">
        <f t="shared" si="203"/>
        <v>13.582501894439076</v>
      </c>
      <c r="M875" s="5">
        <f t="shared" si="204"/>
        <v>0.003790465644959742</v>
      </c>
      <c r="N875" s="4">
        <f t="shared" si="205"/>
        <v>31538569.398887534</v>
      </c>
      <c r="O875" s="7">
        <f t="shared" si="195"/>
        <v>242.00994774568233</v>
      </c>
    </row>
    <row r="876" spans="1:15" ht="12.75">
      <c r="A876">
        <v>854</v>
      </c>
      <c r="B876" s="3">
        <f t="shared" si="192"/>
        <v>82.19749999999901</v>
      </c>
      <c r="C876" s="3">
        <f t="shared" si="196"/>
        <v>208.78164999999748</v>
      </c>
      <c r="D876" s="11">
        <f t="shared" si="193"/>
        <v>129000</v>
      </c>
      <c r="E876" s="2">
        <f t="shared" si="194"/>
        <v>0.44486668248862443</v>
      </c>
      <c r="F876">
        <f t="shared" si="197"/>
        <v>2</v>
      </c>
      <c r="G876" s="1">
        <f t="shared" si="198"/>
        <v>30.20543831801507</v>
      </c>
      <c r="H876" s="1">
        <f t="shared" si="199"/>
        <v>62.07105475933991</v>
      </c>
      <c r="I876" s="1">
        <f t="shared" si="200"/>
        <v>157.66047908872338</v>
      </c>
      <c r="J876" s="3">
        <f t="shared" si="201"/>
        <v>0.007708809125043129</v>
      </c>
      <c r="K876" s="3">
        <f t="shared" si="202"/>
        <v>0.0034293923413959725</v>
      </c>
      <c r="L876" s="3">
        <f t="shared" si="203"/>
        <v>13.585944433333587</v>
      </c>
      <c r="M876" s="5">
        <f t="shared" si="204"/>
        <v>0.003791426353488443</v>
      </c>
      <c r="N876" s="4">
        <f t="shared" si="205"/>
        <v>31546562.97420059</v>
      </c>
      <c r="O876" s="7">
        <f t="shared" si="195"/>
        <v>242.49511419018336</v>
      </c>
    </row>
    <row r="877" spans="1:15" ht="12.75">
      <c r="A877">
        <v>855</v>
      </c>
      <c r="B877" s="3">
        <f t="shared" si="192"/>
        <v>82.29374999999901</v>
      </c>
      <c r="C877" s="3">
        <f t="shared" si="196"/>
        <v>209.02612499999748</v>
      </c>
      <c r="D877" s="11">
        <f t="shared" si="193"/>
        <v>129000</v>
      </c>
      <c r="E877" s="2">
        <f t="shared" si="194"/>
        <v>0.444346370579281</v>
      </c>
      <c r="F877">
        <f t="shared" si="197"/>
        <v>2</v>
      </c>
      <c r="G877" s="1">
        <f t="shared" si="198"/>
        <v>30.09936201232</v>
      </c>
      <c r="H877" s="1">
        <f t="shared" si="199"/>
        <v>61.90536423085457</v>
      </c>
      <c r="I877" s="1">
        <f t="shared" si="200"/>
        <v>157.23962514637063</v>
      </c>
      <c r="J877" s="3">
        <f t="shared" si="201"/>
        <v>0.007688231471531791</v>
      </c>
      <c r="K877" s="3">
        <f t="shared" si="202"/>
        <v>0.0034162377505485564</v>
      </c>
      <c r="L877" s="3">
        <f t="shared" si="203"/>
        <v>13.589373825674983</v>
      </c>
      <c r="M877" s="5">
        <f t="shared" si="204"/>
        <v>0.0037923833932116233</v>
      </c>
      <c r="N877" s="4">
        <f t="shared" si="205"/>
        <v>31554526.023217313</v>
      </c>
      <c r="O877" s="7">
        <f t="shared" si="195"/>
        <v>242.98182361727396</v>
      </c>
    </row>
    <row r="878" spans="1:15" ht="12.75">
      <c r="A878">
        <v>856</v>
      </c>
      <c r="B878" s="3">
        <f t="shared" si="192"/>
        <v>82.389999999999</v>
      </c>
      <c r="C878" s="3">
        <f t="shared" si="196"/>
        <v>209.27059999999747</v>
      </c>
      <c r="D878" s="11">
        <f t="shared" si="193"/>
        <v>129000</v>
      </c>
      <c r="E878" s="2">
        <f t="shared" si="194"/>
        <v>0.4438272743519687</v>
      </c>
      <c r="F878">
        <f t="shared" si="197"/>
        <v>2</v>
      </c>
      <c r="G878" s="1">
        <f t="shared" si="198"/>
        <v>29.992945823710354</v>
      </c>
      <c r="H878" s="1">
        <f t="shared" si="199"/>
        <v>61.738964040654885</v>
      </c>
      <c r="I878" s="1">
        <f t="shared" si="200"/>
        <v>156.81696866326342</v>
      </c>
      <c r="J878" s="3">
        <f t="shared" si="201"/>
        <v>0.007667565682790265</v>
      </c>
      <c r="K878" s="3">
        <f t="shared" si="202"/>
        <v>0.0034030747779074952</v>
      </c>
      <c r="L878" s="3">
        <f t="shared" si="203"/>
        <v>13.59279006342553</v>
      </c>
      <c r="M878" s="5">
        <f t="shared" si="204"/>
        <v>0.0037933367618861943</v>
      </c>
      <c r="N878" s="4">
        <f t="shared" si="205"/>
        <v>31562458.52727408</v>
      </c>
      <c r="O878" s="7">
        <f t="shared" si="195"/>
        <v>243.47009252713568</v>
      </c>
    </row>
    <row r="879" spans="1:15" ht="12.75">
      <c r="A879">
        <v>857</v>
      </c>
      <c r="B879" s="3">
        <f t="shared" si="192"/>
        <v>82.486249999999</v>
      </c>
      <c r="C879" s="3">
        <f t="shared" si="196"/>
        <v>209.51507499999747</v>
      </c>
      <c r="D879" s="11">
        <f t="shared" si="193"/>
        <v>129000</v>
      </c>
      <c r="E879" s="2">
        <f t="shared" si="194"/>
        <v>0.4433093895510913</v>
      </c>
      <c r="F879">
        <f t="shared" si="197"/>
        <v>2</v>
      </c>
      <c r="G879" s="1">
        <f t="shared" si="198"/>
        <v>29.88618609333986</v>
      </c>
      <c r="H879" s="1">
        <f t="shared" si="199"/>
        <v>61.57184731942107</v>
      </c>
      <c r="I879" s="1">
        <f t="shared" si="200"/>
        <v>156.39249219132952</v>
      </c>
      <c r="J879" s="3">
        <f t="shared" si="201"/>
        <v>0.007646810905695056</v>
      </c>
      <c r="K879" s="3">
        <f t="shared" si="202"/>
        <v>0.003389903074616303</v>
      </c>
      <c r="L879" s="3">
        <f t="shared" si="203"/>
        <v>13.596193138203438</v>
      </c>
      <c r="M879" s="5">
        <f t="shared" si="204"/>
        <v>0.003794286457173052</v>
      </c>
      <c r="N879" s="4">
        <f t="shared" si="205"/>
        <v>31570360.46690838</v>
      </c>
      <c r="O879" s="7">
        <f t="shared" si="195"/>
        <v>243.95993770762686</v>
      </c>
    </row>
    <row r="880" spans="1:15" ht="12.75">
      <c r="A880">
        <v>858</v>
      </c>
      <c r="B880" s="3">
        <f t="shared" si="192"/>
        <v>82.582499999999</v>
      </c>
      <c r="C880" s="3">
        <f t="shared" si="196"/>
        <v>209.75954999999746</v>
      </c>
      <c r="D880" s="11">
        <f t="shared" si="193"/>
        <v>129000</v>
      </c>
      <c r="E880" s="2">
        <f t="shared" si="194"/>
        <v>0.442792711940892</v>
      </c>
      <c r="F880">
        <f t="shared" si="197"/>
        <v>2</v>
      </c>
      <c r="G880" s="1">
        <f t="shared" si="198"/>
        <v>29.779079098124082</v>
      </c>
      <c r="H880" s="1">
        <f t="shared" si="199"/>
        <v>61.40400707873055</v>
      </c>
      <c r="I880" s="1">
        <f t="shared" si="200"/>
        <v>155.9661779799756</v>
      </c>
      <c r="J880" s="3">
        <f t="shared" si="201"/>
        <v>0.0076259662723309075</v>
      </c>
      <c r="K880" s="3">
        <f t="shared" si="202"/>
        <v>0.0033767222868951773</v>
      </c>
      <c r="L880" s="3">
        <f t="shared" si="203"/>
        <v>13.599583041278054</v>
      </c>
      <c r="M880" s="5">
        <f t="shared" si="204"/>
        <v>0.003795232476635736</v>
      </c>
      <c r="N880" s="4">
        <f t="shared" si="205"/>
        <v>31578231.82184764</v>
      </c>
      <c r="O880" s="7">
        <f t="shared" si="195"/>
        <v>244.45137624134935</v>
      </c>
    </row>
    <row r="881" spans="1:15" ht="12.75">
      <c r="A881">
        <v>859</v>
      </c>
      <c r="B881" s="3">
        <f t="shared" si="192"/>
        <v>82.678749999999</v>
      </c>
      <c r="C881" s="3">
        <f t="shared" si="196"/>
        <v>210.00402499999745</v>
      </c>
      <c r="D881" s="11">
        <f t="shared" si="193"/>
        <v>129000</v>
      </c>
      <c r="E881" s="2">
        <f t="shared" si="194"/>
        <v>0.44227723730533797</v>
      </c>
      <c r="F881">
        <f t="shared" si="197"/>
        <v>2</v>
      </c>
      <c r="G881" s="1">
        <f t="shared" si="198"/>
        <v>29.67162104915113</v>
      </c>
      <c r="H881" s="1">
        <f t="shared" si="199"/>
        <v>61.23543620813312</v>
      </c>
      <c r="I881" s="1">
        <f t="shared" si="200"/>
        <v>155.53800796865812</v>
      </c>
      <c r="J881" s="3">
        <f t="shared" si="201"/>
        <v>0.007605030899627539</v>
      </c>
      <c r="K881" s="3">
        <f t="shared" si="202"/>
        <v>0.003363532055908997</v>
      </c>
      <c r="L881" s="3">
        <f t="shared" si="203"/>
        <v>13.602959763564948</v>
      </c>
      <c r="M881" s="5">
        <f t="shared" si="204"/>
        <v>0.0037961748177390555</v>
      </c>
      <c r="N881" s="4">
        <f t="shared" si="205"/>
        <v>31586072.57099781</v>
      </c>
      <c r="O881" s="7">
        <f t="shared" si="195"/>
        <v>244.94442551294057</v>
      </c>
    </row>
    <row r="882" spans="1:15" ht="12.75">
      <c r="A882">
        <v>860</v>
      </c>
      <c r="B882" s="3">
        <f t="shared" si="192"/>
        <v>82.774999999999</v>
      </c>
      <c r="C882" s="3">
        <f t="shared" si="196"/>
        <v>210.24849999999745</v>
      </c>
      <c r="D882" s="11">
        <f t="shared" si="193"/>
        <v>129000</v>
      </c>
      <c r="E882" s="2">
        <f t="shared" si="194"/>
        <v>0.4417629614480062</v>
      </c>
      <c r="F882">
        <f t="shared" si="197"/>
        <v>2</v>
      </c>
      <c r="G882" s="1">
        <f t="shared" si="198"/>
        <v>29.56380809004177</v>
      </c>
      <c r="H882" s="1">
        <f t="shared" si="199"/>
        <v>61.06612747213341</v>
      </c>
      <c r="I882" s="1">
        <f t="shared" si="200"/>
        <v>155.10796377921886</v>
      </c>
      <c r="J882" s="3">
        <f t="shared" si="201"/>
        <v>0.007584003888984906</v>
      </c>
      <c r="K882" s="3">
        <f t="shared" si="202"/>
        <v>0.0033503320176311684</v>
      </c>
      <c r="L882" s="3">
        <f t="shared" si="203"/>
        <v>13.606323295620857</v>
      </c>
      <c r="M882" s="5">
        <f t="shared" si="204"/>
        <v>0.003797113477847681</v>
      </c>
      <c r="N882" s="4">
        <f t="shared" si="205"/>
        <v>31593882.69243163</v>
      </c>
      <c r="O882" s="7">
        <f t="shared" si="195"/>
        <v>245.4391032165977</v>
      </c>
    </row>
    <row r="883" spans="1:15" ht="12.75">
      <c r="A883">
        <v>861</v>
      </c>
      <c r="B883" s="3">
        <f t="shared" si="192"/>
        <v>82.871249999999</v>
      </c>
      <c r="C883" s="3">
        <f t="shared" si="196"/>
        <v>210.49297499999744</v>
      </c>
      <c r="D883" s="11">
        <f t="shared" si="193"/>
        <v>129000</v>
      </c>
      <c r="E883" s="2">
        <f t="shared" si="194"/>
        <v>0.441249880191969</v>
      </c>
      <c r="F883">
        <f t="shared" si="197"/>
        <v>2</v>
      </c>
      <c r="G883" s="1">
        <f t="shared" si="198"/>
        <v>29.455636295256433</v>
      </c>
      <c r="H883" s="1">
        <f t="shared" si="199"/>
        <v>60.89607350707597</v>
      </c>
      <c r="I883" s="1">
        <f t="shared" si="200"/>
        <v>154.67602670797297</v>
      </c>
      <c r="J883" s="3">
        <f t="shared" si="201"/>
        <v>0.007562884325886338</v>
      </c>
      <c r="K883" s="3">
        <f t="shared" si="202"/>
        <v>0.0033371218027030665</v>
      </c>
      <c r="L883" s="3">
        <f t="shared" si="203"/>
        <v>13.609673627638488</v>
      </c>
      <c r="M883" s="5">
        <f t="shared" si="204"/>
        <v>0.0037980484542246944</v>
      </c>
      <c r="N883" s="4">
        <f t="shared" si="205"/>
        <v>31601662.16337657</v>
      </c>
      <c r="O883" s="7">
        <f t="shared" si="195"/>
        <v>245.93542736384572</v>
      </c>
    </row>
    <row r="884" spans="1:15" ht="12.75">
      <c r="A884">
        <v>862</v>
      </c>
      <c r="B884" s="3">
        <f t="shared" si="192"/>
        <v>82.96749999999899</v>
      </c>
      <c r="C884" s="3">
        <f t="shared" si="196"/>
        <v>210.73744999999744</v>
      </c>
      <c r="D884" s="11">
        <f t="shared" si="193"/>
        <v>129000</v>
      </c>
      <c r="E884" s="2">
        <f t="shared" si="194"/>
        <v>0.44073798937968134</v>
      </c>
      <c r="F884">
        <f t="shared" si="197"/>
        <v>2</v>
      </c>
      <c r="G884" s="1">
        <f t="shared" si="198"/>
        <v>29.347101668347403</v>
      </c>
      <c r="H884" s="1">
        <f t="shared" si="199"/>
        <v>60.72526681792991</v>
      </c>
      <c r="I884" s="1">
        <f t="shared" si="200"/>
        <v>154.24217771754198</v>
      </c>
      <c r="J884" s="3">
        <f t="shared" si="201"/>
        <v>0.007541671279499214</v>
      </c>
      <c r="K884" s="3">
        <f t="shared" si="202"/>
        <v>0.0033239010362889725</v>
      </c>
      <c r="L884" s="3">
        <f t="shared" si="203"/>
        <v>13.613010749441191</v>
      </c>
      <c r="M884" s="5">
        <f t="shared" si="204"/>
        <v>0.0037989797440300998</v>
      </c>
      <c r="N884" s="4">
        <f t="shared" si="205"/>
        <v>31609410.960202444</v>
      </c>
      <c r="O884" s="7">
        <f t="shared" si="195"/>
        <v>246.43341629155697</v>
      </c>
    </row>
    <row r="885" spans="1:15" ht="12.75">
      <c r="A885">
        <v>863</v>
      </c>
      <c r="B885" s="3">
        <f t="shared" si="192"/>
        <v>83.06374999999899</v>
      </c>
      <c r="C885" s="3">
        <f t="shared" si="196"/>
        <v>210.98192499999743</v>
      </c>
      <c r="D885" s="11">
        <f t="shared" si="193"/>
        <v>129000</v>
      </c>
      <c r="E885" s="2">
        <f t="shared" si="194"/>
        <v>0.4402272848728683</v>
      </c>
      <c r="F885">
        <f t="shared" si="197"/>
        <v>2</v>
      </c>
      <c r="G885" s="1">
        <f t="shared" si="198"/>
        <v>29.238200140153822</v>
      </c>
      <c r="H885" s="1">
        <f t="shared" si="199"/>
        <v>60.55369977496883</v>
      </c>
      <c r="I885" s="1">
        <f t="shared" si="200"/>
        <v>153.8063974284208</v>
      </c>
      <c r="J885" s="3">
        <f t="shared" si="201"/>
        <v>0.007520363802262635</v>
      </c>
      <c r="K885" s="3">
        <f t="shared" si="202"/>
        <v>0.00331066933792628</v>
      </c>
      <c r="L885" s="3">
        <f t="shared" si="203"/>
        <v>13.61633465047748</v>
      </c>
      <c r="M885" s="5">
        <f t="shared" si="204"/>
        <v>0.003799907344319297</v>
      </c>
      <c r="N885" s="4">
        <f t="shared" si="205"/>
        <v>31617129.05840871</v>
      </c>
      <c r="O885" s="7">
        <f t="shared" si="195"/>
        <v>246.93308867023276</v>
      </c>
    </row>
    <row r="886" spans="1:15" ht="12.75">
      <c r="A886">
        <v>864</v>
      </c>
      <c r="B886" s="3">
        <f t="shared" si="192"/>
        <v>83.15999999999899</v>
      </c>
      <c r="C886" s="3">
        <f t="shared" si="196"/>
        <v>211.22639999999743</v>
      </c>
      <c r="D886" s="11">
        <f t="shared" si="193"/>
        <v>129000</v>
      </c>
      <c r="E886" s="2">
        <f t="shared" si="194"/>
        <v>0.4397177625524135</v>
      </c>
      <c r="F886">
        <f t="shared" si="197"/>
        <v>2</v>
      </c>
      <c r="G886" s="1">
        <f t="shared" si="198"/>
        <v>29.128927566937193</v>
      </c>
      <c r="H886" s="1">
        <f t="shared" si="199"/>
        <v>60.381364610341635</v>
      </c>
      <c r="I886" s="1">
        <f t="shared" si="200"/>
        <v>153.36866611026775</v>
      </c>
      <c r="J886" s="3">
        <f t="shared" si="201"/>
        <v>0.007498960929461541</v>
      </c>
      <c r="K886" s="3">
        <f t="shared" si="202"/>
        <v>0.0032974263213707963</v>
      </c>
      <c r="L886" s="3">
        <f t="shared" si="203"/>
        <v>13.619645319815406</v>
      </c>
      <c r="M886" s="5">
        <f t="shared" si="204"/>
        <v>0.0038008312520415085</v>
      </c>
      <c r="N886" s="4">
        <f t="shared" si="205"/>
        <v>31624816.432611372</v>
      </c>
      <c r="O886" s="7">
        <f t="shared" si="195"/>
        <v>247.43446351255835</v>
      </c>
    </row>
    <row r="887" spans="1:15" ht="12.75">
      <c r="A887">
        <v>865</v>
      </c>
      <c r="B887" s="3">
        <f t="shared" si="192"/>
        <v>83.25624999999899</v>
      </c>
      <c r="C887" s="3">
        <f t="shared" si="196"/>
        <v>211.47087499999742</v>
      </c>
      <c r="D887" s="11">
        <f t="shared" si="193"/>
        <v>129000</v>
      </c>
      <c r="E887" s="2">
        <f t="shared" si="194"/>
        <v>0.4392094183182489</v>
      </c>
      <c r="F887">
        <f t="shared" si="197"/>
        <v>2</v>
      </c>
      <c r="G887" s="1">
        <f t="shared" si="198"/>
        <v>29.019279728455086</v>
      </c>
      <c r="H887" s="1">
        <f t="shared" si="199"/>
        <v>60.20825341453021</v>
      </c>
      <c r="I887" s="1">
        <f t="shared" si="200"/>
        <v>152.92896367290675</v>
      </c>
      <c r="J887" s="3">
        <f t="shared" si="201"/>
        <v>0.007477461678786775</v>
      </c>
      <c r="K887" s="3">
        <f t="shared" si="202"/>
        <v>0.0032841715944369365</v>
      </c>
      <c r="L887" s="3">
        <f t="shared" si="203"/>
        <v>13.622942746136777</v>
      </c>
      <c r="M887" s="5">
        <f t="shared" si="204"/>
        <v>0.0038017514640381702</v>
      </c>
      <c r="N887" s="4">
        <f t="shared" si="205"/>
        <v>31632473.056529596</v>
      </c>
      <c r="O887" s="7">
        <f t="shared" si="195"/>
        <v>247.93756018224144</v>
      </c>
    </row>
    <row r="888" spans="1:15" ht="12.75">
      <c r="A888">
        <v>866</v>
      </c>
      <c r="B888" s="3">
        <f t="shared" si="192"/>
        <v>83.35249999999898</v>
      </c>
      <c r="C888" s="3">
        <f t="shared" si="196"/>
        <v>211.71534999999741</v>
      </c>
      <c r="D888" s="11">
        <f t="shared" si="193"/>
        <v>129000</v>
      </c>
      <c r="E888" s="2">
        <f t="shared" si="194"/>
        <v>0.4387022480892441</v>
      </c>
      <c r="F888">
        <f t="shared" si="197"/>
        <v>2</v>
      </c>
      <c r="G888" s="1">
        <f t="shared" si="198"/>
        <v>28.90925232597037</v>
      </c>
      <c r="H888" s="1">
        <f t="shared" si="199"/>
        <v>60.03435813268901</v>
      </c>
      <c r="I888" s="1">
        <f t="shared" si="200"/>
        <v>152.48726965703008</v>
      </c>
      <c r="J888" s="3">
        <f t="shared" si="201"/>
        <v>0.007455865049880486</v>
      </c>
      <c r="K888" s="3">
        <f t="shared" si="202"/>
        <v>0.003270904758832593</v>
      </c>
      <c r="L888" s="3">
        <f t="shared" si="203"/>
        <v>13.626226917731215</v>
      </c>
      <c r="M888" s="5">
        <f t="shared" si="204"/>
        <v>0.003802667977041269</v>
      </c>
      <c r="N888" s="4">
        <f t="shared" si="205"/>
        <v>31640098.90297188</v>
      </c>
      <c r="O888" s="7">
        <f t="shared" si="195"/>
        <v>248.44239840314617</v>
      </c>
    </row>
    <row r="889" spans="1:15" ht="12.75">
      <c r="A889">
        <v>867</v>
      </c>
      <c r="B889" s="3">
        <f t="shared" si="192"/>
        <v>83.44874999999898</v>
      </c>
      <c r="C889" s="3">
        <f t="shared" si="196"/>
        <v>211.9598249999974</v>
      </c>
      <c r="D889" s="11">
        <f t="shared" si="193"/>
        <v>129000</v>
      </c>
      <c r="E889" s="2">
        <f t="shared" si="194"/>
        <v>0.4381962478030973</v>
      </c>
      <c r="F889">
        <f t="shared" si="197"/>
        <v>2</v>
      </c>
      <c r="G889" s="1">
        <f t="shared" si="198"/>
        <v>28.798840980193514</v>
      </c>
      <c r="H889" s="1">
        <f t="shared" si="199"/>
        <v>59.85967056086194</v>
      </c>
      <c r="I889" s="1">
        <f t="shared" si="200"/>
        <v>152.04356322458935</v>
      </c>
      <c r="J889" s="3">
        <f t="shared" si="201"/>
        <v>0.007434170023866296</v>
      </c>
      <c r="K889" s="3">
        <f t="shared" si="202"/>
        <v>0.003257625409988473</v>
      </c>
      <c r="L889" s="3">
        <f t="shared" si="203"/>
        <v>13.629497822490046</v>
      </c>
      <c r="M889" s="5">
        <f t="shared" si="204"/>
        <v>0.003803580787671641</v>
      </c>
      <c r="N889" s="4">
        <f t="shared" si="205"/>
        <v>31647693.94382189</v>
      </c>
      <c r="O889" s="7">
        <f t="shared" si="195"/>
        <v>248.94899826873467</v>
      </c>
    </row>
    <row r="890" spans="1:15" ht="12.75">
      <c r="A890">
        <v>868</v>
      </c>
      <c r="B890" s="3">
        <f t="shared" si="192"/>
        <v>83.54499999999898</v>
      </c>
      <c r="C890" s="3">
        <f t="shared" si="196"/>
        <v>212.2042999999974</v>
      </c>
      <c r="D890" s="11">
        <f t="shared" si="193"/>
        <v>129000</v>
      </c>
      <c r="E890" s="2">
        <f t="shared" si="194"/>
        <v>0.43769141341622736</v>
      </c>
      <c r="F890">
        <f t="shared" si="197"/>
        <v>2</v>
      </c>
      <c r="G890" s="1">
        <f t="shared" si="198"/>
        <v>28.68804122915489</v>
      </c>
      <c r="H890" s="1">
        <f t="shared" si="199"/>
        <v>59.684182342071246</v>
      </c>
      <c r="I890" s="1">
        <f t="shared" si="200"/>
        <v>151.59782314886095</v>
      </c>
      <c r="J890" s="3">
        <f t="shared" si="201"/>
        <v>0.007412375562863556</v>
      </c>
      <c r="K890" s="3">
        <f t="shared" si="202"/>
        <v>0.0032443331368816534</v>
      </c>
      <c r="L890" s="3">
        <f t="shared" si="203"/>
        <v>13.632755447900035</v>
      </c>
      <c r="M890" s="5">
        <f t="shared" si="204"/>
        <v>0.003804489892437219</v>
      </c>
      <c r="N890" s="4">
        <f t="shared" si="205"/>
        <v>31655258.15002388</v>
      </c>
      <c r="O890" s="7">
        <f t="shared" si="195"/>
        <v>249.45738025182942</v>
      </c>
    </row>
    <row r="891" spans="1:15" ht="12.75">
      <c r="A891">
        <v>869</v>
      </c>
      <c r="B891" s="3">
        <f t="shared" si="192"/>
        <v>83.64124999999898</v>
      </c>
      <c r="C891" s="3">
        <f t="shared" si="196"/>
        <v>212.4487749999974</v>
      </c>
      <c r="D891" s="11">
        <f t="shared" si="193"/>
        <v>129000</v>
      </c>
      <c r="E891" s="2">
        <f t="shared" si="194"/>
        <v>0.4371877409036655</v>
      </c>
      <c r="F891">
        <f t="shared" si="197"/>
        <v>2</v>
      </c>
      <c r="G891" s="1">
        <f t="shared" si="198"/>
        <v>28.576848526004493</v>
      </c>
      <c r="H891" s="1">
        <f t="shared" si="199"/>
        <v>59.507884962273295</v>
      </c>
      <c r="I891" s="1">
        <f t="shared" si="200"/>
        <v>151.15002780417416</v>
      </c>
      <c r="J891" s="3">
        <f t="shared" si="201"/>
        <v>0.007390480609485095</v>
      </c>
      <c r="K891" s="3">
        <f t="shared" si="202"/>
        <v>0.0032310275218531337</v>
      </c>
      <c r="L891" s="3">
        <f t="shared" si="203"/>
        <v>13.635999781036917</v>
      </c>
      <c r="M891" s="5">
        <f t="shared" si="204"/>
        <v>0.0038053952877312325</v>
      </c>
      <c r="N891" s="4">
        <f t="shared" si="205"/>
        <v>31662791.49156772</v>
      </c>
      <c r="O891" s="7">
        <f t="shared" si="195"/>
        <v>249.96756521470874</v>
      </c>
    </row>
    <row r="892" spans="1:15" ht="12.75">
      <c r="A892">
        <v>870</v>
      </c>
      <c r="B892" s="3">
        <f t="shared" si="192"/>
        <v>83.73749999999897</v>
      </c>
      <c r="C892" s="3">
        <f t="shared" si="196"/>
        <v>212.6932499999974</v>
      </c>
      <c r="D892" s="11">
        <f t="shared" si="193"/>
        <v>129000</v>
      </c>
      <c r="E892" s="2">
        <f t="shared" si="194"/>
        <v>0.4366852262589487</v>
      </c>
      <c r="F892">
        <f t="shared" si="197"/>
        <v>2</v>
      </c>
      <c r="G892" s="1">
        <f t="shared" si="198"/>
        <v>28.46525823673576</v>
      </c>
      <c r="H892" s="1">
        <f t="shared" si="199"/>
        <v>59.330769746175534</v>
      </c>
      <c r="I892" s="1">
        <f t="shared" si="200"/>
        <v>150.70015515528587</v>
      </c>
      <c r="J892" s="3">
        <f t="shared" si="201"/>
        <v>0.007368484086317703</v>
      </c>
      <c r="K892" s="3">
        <f t="shared" si="202"/>
        <v>0.0032177081404191087</v>
      </c>
      <c r="L892" s="3">
        <f t="shared" si="203"/>
        <v>13.63923080855877</v>
      </c>
      <c r="M892" s="5">
        <f t="shared" si="204"/>
        <v>0.0038062969698303543</v>
      </c>
      <c r="N892" s="4">
        <f t="shared" si="205"/>
        <v>31670293.93747346</v>
      </c>
      <c r="O892" s="7">
        <f t="shared" si="195"/>
        <v>250.47957441955057</v>
      </c>
    </row>
    <row r="893" spans="1:15" ht="12.75">
      <c r="A893">
        <v>871</v>
      </c>
      <c r="B893" s="3">
        <f t="shared" si="192"/>
        <v>83.83374999999897</v>
      </c>
      <c r="C893" s="3">
        <f t="shared" si="196"/>
        <v>212.93772499999739</v>
      </c>
      <c r="D893" s="11">
        <f t="shared" si="193"/>
        <v>129000</v>
      </c>
      <c r="E893" s="2">
        <f t="shared" si="194"/>
        <v>0.436183865494013</v>
      </c>
      <c r="F893">
        <f t="shared" si="197"/>
        <v>2</v>
      </c>
      <c r="G893" s="1">
        <f t="shared" si="198"/>
        <v>28.35326563783047</v>
      </c>
      <c r="H893" s="1">
        <f t="shared" si="199"/>
        <v>59.15282785290881</v>
      </c>
      <c r="I893" s="1">
        <f t="shared" si="200"/>
        <v>150.24818274638838</v>
      </c>
      <c r="J893" s="3">
        <f t="shared" si="201"/>
        <v>0.00734638489538466</v>
      </c>
      <c r="K893" s="3">
        <f t="shared" si="202"/>
        <v>0.0032043745610757114</v>
      </c>
      <c r="L893" s="3">
        <f t="shared" si="203"/>
        <v>13.642448516699188</v>
      </c>
      <c r="M893" s="5">
        <f t="shared" si="204"/>
        <v>0.0038071949348927967</v>
      </c>
      <c r="N893" s="4">
        <f t="shared" si="205"/>
        <v>31677765.455775514</v>
      </c>
      <c r="O893" s="7">
        <f t="shared" si="195"/>
        <v>250.9934295392386</v>
      </c>
    </row>
    <row r="894" spans="1:15" ht="12.75">
      <c r="A894">
        <v>872</v>
      </c>
      <c r="B894" s="3">
        <f t="shared" si="192"/>
        <v>83.92999999999897</v>
      </c>
      <c r="C894" s="3">
        <f t="shared" si="196"/>
        <v>213.18219999999738</v>
      </c>
      <c r="D894" s="11">
        <f t="shared" si="193"/>
        <v>129000</v>
      </c>
      <c r="E894" s="2">
        <f t="shared" si="194"/>
        <v>0.4356836546390887</v>
      </c>
      <c r="F894">
        <f t="shared" si="197"/>
        <v>2</v>
      </c>
      <c r="G894" s="1">
        <f t="shared" si="198"/>
        <v>28.240865913821143</v>
      </c>
      <c r="H894" s="1">
        <f t="shared" si="199"/>
        <v>58.974050271548805</v>
      </c>
      <c r="I894" s="1">
        <f t="shared" si="200"/>
        <v>149.79408768973397</v>
      </c>
      <c r="J894" s="3">
        <f t="shared" si="201"/>
        <v>0.007324181917589542</v>
      </c>
      <c r="K894" s="3">
        <f t="shared" si="202"/>
        <v>0.00319102634509694</v>
      </c>
      <c r="L894" s="3">
        <f t="shared" si="203"/>
        <v>13.645652891260264</v>
      </c>
      <c r="M894" s="5">
        <f t="shared" si="204"/>
        <v>0.003808089178956353</v>
      </c>
      <c r="N894" s="4">
        <f t="shared" si="205"/>
        <v>31685206.013506334</v>
      </c>
      <c r="O894" s="7">
        <f t="shared" si="195"/>
        <v>251.50915266854634</v>
      </c>
    </row>
    <row r="895" spans="1:15" ht="12.75">
      <c r="A895">
        <v>873</v>
      </c>
      <c r="B895" s="3">
        <f t="shared" si="192"/>
        <v>84.02624999999897</v>
      </c>
      <c r="C895" s="3">
        <f t="shared" si="196"/>
        <v>213.42667499999737</v>
      </c>
      <c r="D895" s="11">
        <f t="shared" si="193"/>
        <v>129000</v>
      </c>
      <c r="E895" s="2">
        <f t="shared" si="194"/>
        <v>0.4351845897425949</v>
      </c>
      <c r="F895">
        <f t="shared" si="197"/>
        <v>2</v>
      </c>
      <c r="G895" s="1">
        <f t="shared" si="198"/>
        <v>28.128054154767504</v>
      </c>
      <c r="H895" s="1">
        <f t="shared" si="199"/>
        <v>58.7944278164801</v>
      </c>
      <c r="I895" s="1">
        <f t="shared" si="200"/>
        <v>149.33784665385946</v>
      </c>
      <c r="J895" s="3">
        <f t="shared" si="201"/>
        <v>0.007301874012140458</v>
      </c>
      <c r="K895" s="3">
        <f t="shared" si="202"/>
        <v>0.0031776630463254602</v>
      </c>
      <c r="L895" s="3">
        <f t="shared" si="203"/>
        <v>13.648843917605362</v>
      </c>
      <c r="M895" s="5">
        <f t="shared" si="204"/>
        <v>0.0038089796979363802</v>
      </c>
      <c r="N895" s="4">
        <f t="shared" si="205"/>
        <v>31692615.57667965</v>
      </c>
      <c r="O895" s="7">
        <f t="shared" si="195"/>
        <v>252.02676633571602</v>
      </c>
    </row>
    <row r="896" spans="1:15" ht="12.75">
      <c r="A896">
        <v>874</v>
      </c>
      <c r="B896" s="3">
        <f t="shared" si="192"/>
        <v>84.12249999999896</v>
      </c>
      <c r="C896" s="3">
        <f t="shared" si="196"/>
        <v>213.67114999999737</v>
      </c>
      <c r="D896" s="11">
        <f t="shared" si="193"/>
        <v>129000</v>
      </c>
      <c r="E896" s="2">
        <f t="shared" si="194"/>
        <v>0.43468666687103585</v>
      </c>
      <c r="F896">
        <f t="shared" si="197"/>
        <v>2</v>
      </c>
      <c r="G896" s="1">
        <f t="shared" si="198"/>
        <v>28.014825353643428</v>
      </c>
      <c r="H896" s="1">
        <f t="shared" si="199"/>
        <v>58.61395112259637</v>
      </c>
      <c r="I896" s="1">
        <f t="shared" si="200"/>
        <v>148.8794358513948</v>
      </c>
      <c r="J896" s="3">
        <f t="shared" si="201"/>
        <v>0.007279460015953948</v>
      </c>
      <c r="K896" s="3">
        <f t="shared" si="202"/>
        <v>0.003164284210955999</v>
      </c>
      <c r="L896" s="3">
        <f t="shared" si="203"/>
        <v>13.652021580651688</v>
      </c>
      <c r="M896" s="5">
        <f t="shared" si="204"/>
        <v>0.003809866487623727</v>
      </c>
      <c r="N896" s="4">
        <f t="shared" si="205"/>
        <v>31699994.11027322</v>
      </c>
      <c r="O896" s="7">
        <f t="shared" si="195"/>
        <v>252.54629351444808</v>
      </c>
    </row>
    <row r="897" spans="1:15" ht="12.75">
      <c r="A897">
        <v>875</v>
      </c>
      <c r="B897" s="3">
        <f t="shared" si="192"/>
        <v>84.21874999999896</v>
      </c>
      <c r="C897" s="3">
        <f t="shared" si="196"/>
        <v>213.91562499999736</v>
      </c>
      <c r="D897" s="11">
        <f t="shared" si="193"/>
        <v>129000</v>
      </c>
      <c r="E897" s="2">
        <f t="shared" si="194"/>
        <v>0.4341898821088976</v>
      </c>
      <c r="F897">
        <f t="shared" si="197"/>
        <v>2</v>
      </c>
      <c r="G897" s="1">
        <f t="shared" si="198"/>
        <v>27.901174403629966</v>
      </c>
      <c r="H897" s="1">
        <f t="shared" si="199"/>
        <v>58.43261064032879</v>
      </c>
      <c r="I897" s="1">
        <f t="shared" si="200"/>
        <v>148.41883102643513</v>
      </c>
      <c r="J897" s="3">
        <f t="shared" si="201"/>
        <v>0.007256938743037546</v>
      </c>
      <c r="K897" s="3">
        <f t="shared" si="202"/>
        <v>0.0031508893773109633</v>
      </c>
      <c r="L897" s="3">
        <f t="shared" si="203"/>
        <v>13.655185864862643</v>
      </c>
      <c r="M897" s="5">
        <f t="shared" si="204"/>
        <v>0.003810749543682598</v>
      </c>
      <c r="N897" s="4">
        <f t="shared" si="205"/>
        <v>31707341.578211058</v>
      </c>
      <c r="O897" s="7">
        <f t="shared" si="195"/>
        <v>253.0677576363214</v>
      </c>
    </row>
    <row r="898" spans="1:15" ht="12.75">
      <c r="A898">
        <v>876</v>
      </c>
      <c r="B898" s="3">
        <f t="shared" si="192"/>
        <v>84.31499999999896</v>
      </c>
      <c r="C898" s="3">
        <f t="shared" si="196"/>
        <v>214.16009999999736</v>
      </c>
      <c r="D898" s="11">
        <f t="shared" si="193"/>
        <v>129000</v>
      </c>
      <c r="E898" s="2">
        <f t="shared" si="194"/>
        <v>0.433694231558545</v>
      </c>
      <c r="F898">
        <f t="shared" si="197"/>
        <v>2</v>
      </c>
      <c r="G898" s="1">
        <f t="shared" si="198"/>
        <v>27.78709609531098</v>
      </c>
      <c r="H898" s="1">
        <f t="shared" si="199"/>
        <v>58.25039663049611</v>
      </c>
      <c r="I898" s="1">
        <f t="shared" si="200"/>
        <v>147.95600744146012</v>
      </c>
      <c r="J898" s="3">
        <f t="shared" si="201"/>
        <v>0.0072343089838501915</v>
      </c>
      <c r="K898" s="3">
        <f t="shared" si="202"/>
        <v>0.0031374780756079873</v>
      </c>
      <c r="L898" s="3">
        <f t="shared" si="203"/>
        <v>13.658336754239954</v>
      </c>
      <c r="M898" s="5">
        <f t="shared" si="204"/>
        <v>0.0038116288616483595</v>
      </c>
      <c r="N898" s="4">
        <f t="shared" si="205"/>
        <v>31714657.943345174</v>
      </c>
      <c r="O898" s="7">
        <f t="shared" si="195"/>
        <v>253.59118260366068</v>
      </c>
    </row>
    <row r="899" spans="1:15" ht="12.75">
      <c r="A899">
        <v>877</v>
      </c>
      <c r="B899" s="3">
        <f t="shared" si="192"/>
        <v>84.41124999999896</v>
      </c>
      <c r="C899" s="3">
        <f t="shared" si="196"/>
        <v>214.40457499999735</v>
      </c>
      <c r="D899" s="11">
        <f t="shared" si="193"/>
        <v>129000</v>
      </c>
      <c r="E899" s="2">
        <f t="shared" si="194"/>
        <v>0.4331997113401202</v>
      </c>
      <c r="F899">
        <f t="shared" si="197"/>
        <v>2</v>
      </c>
      <c r="G899" s="1">
        <f t="shared" si="198"/>
        <v>27.67258511376646</v>
      </c>
      <c r="H899" s="1">
        <f t="shared" si="199"/>
        <v>58.06729915896763</v>
      </c>
      <c r="I899" s="1">
        <f t="shared" si="200"/>
        <v>147.49093986377778</v>
      </c>
      <c r="J899" s="3">
        <f t="shared" si="201"/>
        <v>0.007211569504639415</v>
      </c>
      <c r="K899" s="3">
        <f t="shared" si="202"/>
        <v>0.003124049827719008</v>
      </c>
      <c r="L899" s="3">
        <f t="shared" si="203"/>
        <v>13.661474232315562</v>
      </c>
      <c r="M899" s="5">
        <f t="shared" si="204"/>
        <v>0.003812504436925273</v>
      </c>
      <c r="N899" s="4">
        <f t="shared" si="205"/>
        <v>31721943.167436734</v>
      </c>
      <c r="O899" s="7">
        <f t="shared" si="195"/>
        <v>254.116592802873</v>
      </c>
    </row>
    <row r="900" spans="1:15" ht="12.75">
      <c r="A900">
        <v>878</v>
      </c>
      <c r="B900" s="3">
        <f t="shared" si="192"/>
        <v>84.50749999999896</v>
      </c>
      <c r="C900" s="3">
        <f t="shared" si="196"/>
        <v>214.64904999999735</v>
      </c>
      <c r="D900" s="11">
        <f t="shared" si="193"/>
        <v>129000</v>
      </c>
      <c r="E900" s="2">
        <f t="shared" si="194"/>
        <v>0.43270631759144124</v>
      </c>
      <c r="F900">
        <f t="shared" si="197"/>
        <v>2</v>
      </c>
      <c r="G900" s="1">
        <f t="shared" si="198"/>
        <v>27.557636035559344</v>
      </c>
      <c r="H900" s="1">
        <f t="shared" si="199"/>
        <v>57.88330809113121</v>
      </c>
      <c r="I900" s="1">
        <f t="shared" si="200"/>
        <v>147.0236025514733</v>
      </c>
      <c r="J900" s="3">
        <f t="shared" si="201"/>
        <v>0.007188719046754286</v>
      </c>
      <c r="K900" s="3">
        <f t="shared" si="202"/>
        <v>0.0031106041469205026</v>
      </c>
      <c r="L900" s="3">
        <f t="shared" si="203"/>
        <v>13.664598282143281</v>
      </c>
      <c r="M900" s="5">
        <f t="shared" si="204"/>
        <v>0.003813376264784172</v>
      </c>
      <c r="N900" s="4">
        <f t="shared" si="205"/>
        <v>31729197.211136702</v>
      </c>
      <c r="O900" s="7">
        <f t="shared" si="195"/>
        <v>254.6440131182733</v>
      </c>
    </row>
    <row r="901" spans="1:15" ht="12.75">
      <c r="A901">
        <v>879</v>
      </c>
      <c r="B901" s="3">
        <f t="shared" si="192"/>
        <v>84.60374999999895</v>
      </c>
      <c r="C901" s="3">
        <f t="shared" si="196"/>
        <v>214.89352499999734</v>
      </c>
      <c r="D901" s="11">
        <f t="shared" si="193"/>
        <v>129000</v>
      </c>
      <c r="E901" s="2">
        <f t="shared" si="194"/>
        <v>0.43221404646790146</v>
      </c>
      <c r="F901">
        <f t="shared" si="197"/>
        <v>2</v>
      </c>
      <c r="G901" s="1">
        <f t="shared" si="198"/>
        <v>27.44224332561071</v>
      </c>
      <c r="H901" s="1">
        <f t="shared" si="199"/>
        <v>57.698413086157196</v>
      </c>
      <c r="I901" s="1">
        <f t="shared" si="200"/>
        <v>146.55396923883927</v>
      </c>
      <c r="J901" s="3">
        <f t="shared" si="201"/>
        <v>0.007165756325933046</v>
      </c>
      <c r="K901" s="3">
        <f t="shared" si="202"/>
        <v>0.003097140537634484</v>
      </c>
      <c r="L901" s="3">
        <f t="shared" si="203"/>
        <v>13.667708886290201</v>
      </c>
      <c r="M901" s="5">
        <f t="shared" si="204"/>
        <v>0.003814244340360056</v>
      </c>
      <c r="N901" s="4">
        <f t="shared" si="205"/>
        <v>31736420.03396585</v>
      </c>
      <c r="O901" s="7">
        <f t="shared" si="195"/>
        <v>255.173468946422</v>
      </c>
    </row>
    <row r="902" spans="1:15" ht="12.75">
      <c r="A902">
        <v>880</v>
      </c>
      <c r="B902" s="3">
        <f t="shared" si="192"/>
        <v>84.69999999999895</v>
      </c>
      <c r="C902" s="3">
        <f t="shared" si="196"/>
        <v>215.13799999999733</v>
      </c>
      <c r="D902" s="11">
        <f t="shared" si="193"/>
        <v>129000</v>
      </c>
      <c r="E902" s="2">
        <f t="shared" si="194"/>
        <v>0.43172289414236975</v>
      </c>
      <c r="F902">
        <f t="shared" si="197"/>
        <v>2</v>
      </c>
      <c r="G902" s="1">
        <f t="shared" si="198"/>
        <v>27.326401333958543</v>
      </c>
      <c r="H902" s="1">
        <f t="shared" si="199"/>
        <v>57.512603591049306</v>
      </c>
      <c r="I902" s="1">
        <f t="shared" si="200"/>
        <v>146.08201312126525</v>
      </c>
      <c r="J902" s="3">
        <f t="shared" si="201"/>
        <v>0.0071426800315642636</v>
      </c>
      <c r="K902" s="3">
        <f t="shared" si="202"/>
        <v>0.0030836584951598367</v>
      </c>
      <c r="L902" s="3">
        <f t="shared" si="203"/>
        <v>13.670806026827837</v>
      </c>
      <c r="M902" s="5">
        <f t="shared" si="204"/>
        <v>0.0038151086586496285</v>
      </c>
      <c r="N902" s="4">
        <f t="shared" si="205"/>
        <v>31743611.594294235</v>
      </c>
      <c r="O902" s="7">
        <f t="shared" si="195"/>
        <v>255.70498621099628</v>
      </c>
    </row>
    <row r="903" spans="1:15" ht="12.75">
      <c r="A903">
        <v>881</v>
      </c>
      <c r="B903" s="3">
        <f t="shared" si="192"/>
        <v>84.79624999999895</v>
      </c>
      <c r="C903" s="3">
        <f t="shared" si="196"/>
        <v>215.38247499999733</v>
      </c>
      <c r="D903" s="11">
        <f t="shared" si="193"/>
        <v>129000</v>
      </c>
      <c r="E903" s="2">
        <f t="shared" si="194"/>
        <v>0.4312328568050912</v>
      </c>
      <c r="F903">
        <f t="shared" si="197"/>
        <v>2</v>
      </c>
      <c r="G903" s="1">
        <f t="shared" si="198"/>
        <v>27.21010429239453</v>
      </c>
      <c r="H903" s="1">
        <f t="shared" si="199"/>
        <v>57.32586883447247</v>
      </c>
      <c r="I903" s="1">
        <f t="shared" si="200"/>
        <v>145.60770683956008</v>
      </c>
      <c r="J903" s="3">
        <f t="shared" si="201"/>
        <v>0.007119488825920289</v>
      </c>
      <c r="K903" s="3">
        <f t="shared" si="202"/>
        <v>0.003070157505393531</v>
      </c>
      <c r="L903" s="3">
        <f t="shared" si="203"/>
        <v>13.673889685322996</v>
      </c>
      <c r="M903" s="5">
        <f t="shared" si="204"/>
        <v>0.003815969214508743</v>
      </c>
      <c r="N903" s="4">
        <f t="shared" si="205"/>
        <v>31750771.849319994</v>
      </c>
      <c r="O903" s="7">
        <f t="shared" si="195"/>
        <v>256.238591378222</v>
      </c>
    </row>
    <row r="904" spans="1:15" ht="12.75">
      <c r="A904">
        <v>882</v>
      </c>
      <c r="B904" s="3">
        <f t="shared" si="192"/>
        <v>84.89249999999895</v>
      </c>
      <c r="C904" s="3">
        <f t="shared" si="196"/>
        <v>215.62694999999732</v>
      </c>
      <c r="D904" s="11">
        <f t="shared" si="193"/>
        <v>129000</v>
      </c>
      <c r="E904" s="2">
        <f t="shared" si="194"/>
        <v>0.43074393066358885</v>
      </c>
      <c r="F904">
        <f t="shared" si="197"/>
        <v>2</v>
      </c>
      <c r="G904" s="1">
        <f t="shared" si="198"/>
        <v>27.093346310973246</v>
      </c>
      <c r="H904" s="1">
        <f t="shared" si="199"/>
        <v>57.13819782034729</v>
      </c>
      <c r="I904" s="1">
        <f t="shared" si="200"/>
        <v>145.13102246368211</v>
      </c>
      <c r="J904" s="3">
        <f t="shared" si="201"/>
        <v>0.0070961813433617375</v>
      </c>
      <c r="K904" s="3">
        <f t="shared" si="202"/>
        <v>0.003056637044541261</v>
      </c>
      <c r="L904" s="3">
        <f t="shared" si="203"/>
        <v>13.676959842828389</v>
      </c>
      <c r="M904" s="5">
        <f t="shared" si="204"/>
        <v>0.0038168260026497825</v>
      </c>
      <c r="N904" s="4">
        <f t="shared" si="205"/>
        <v>31757900.755047515</v>
      </c>
      <c r="O904" s="7">
        <f t="shared" si="195"/>
        <v>256.7743114728901</v>
      </c>
    </row>
    <row r="905" spans="1:15" ht="12.75">
      <c r="A905">
        <v>883</v>
      </c>
      <c r="B905" s="3">
        <f t="shared" si="192"/>
        <v>84.98874999999894</v>
      </c>
      <c r="C905" s="3">
        <f t="shared" si="196"/>
        <v>215.87142499999732</v>
      </c>
      <c r="D905" s="11">
        <f t="shared" si="193"/>
        <v>129000</v>
      </c>
      <c r="E905" s="2">
        <f t="shared" si="194"/>
        <v>0.43025611194256563</v>
      </c>
      <c r="F905">
        <f t="shared" si="197"/>
        <v>2</v>
      </c>
      <c r="G905" s="1">
        <f t="shared" si="198"/>
        <v>26.97612137438792</v>
      </c>
      <c r="H905" s="1">
        <f t="shared" si="199"/>
        <v>56.94957932120046</v>
      </c>
      <c r="I905" s="1">
        <f t="shared" si="200"/>
        <v>144.65193147584918</v>
      </c>
      <c r="J905" s="3">
        <f t="shared" si="201"/>
        <v>0.0070727561895116454</v>
      </c>
      <c r="K905" s="3">
        <f t="shared" si="202"/>
        <v>0.0030430965788169964</v>
      </c>
      <c r="L905" s="3">
        <f t="shared" si="203"/>
        <v>13.68001647987293</v>
      </c>
      <c r="M905" s="5">
        <f t="shared" si="204"/>
        <v>0.003817679017638957</v>
      </c>
      <c r="N905" s="4">
        <f t="shared" si="205"/>
        <v>31764998.26626494</v>
      </c>
      <c r="O905" s="7">
        <f t="shared" si="195"/>
        <v>257.31217409498583</v>
      </c>
    </row>
    <row r="906" spans="1:15" ht="12.75">
      <c r="A906">
        <v>884</v>
      </c>
      <c r="B906" s="3">
        <f t="shared" si="192"/>
        <v>85.08499999999894</v>
      </c>
      <c r="C906" s="3">
        <f t="shared" si="196"/>
        <v>216.1158999999973</v>
      </c>
      <c r="D906" s="11">
        <f t="shared" si="193"/>
        <v>129000</v>
      </c>
      <c r="E906" s="2">
        <f t="shared" si="194"/>
        <v>0.42976939688380705</v>
      </c>
      <c r="F906">
        <f t="shared" si="197"/>
        <v>2</v>
      </c>
      <c r="G906" s="1">
        <f t="shared" si="198"/>
        <v>26.8584233382063</v>
      </c>
      <c r="H906" s="1">
        <f t="shared" si="199"/>
        <v>56.76000187125953</v>
      </c>
      <c r="I906" s="1">
        <f t="shared" si="200"/>
        <v>144.17040475299922</v>
      </c>
      <c r="J906" s="3">
        <f t="shared" si="201"/>
        <v>0.0070492119403978955</v>
      </c>
      <c r="K906" s="3">
        <f t="shared" si="202"/>
        <v>0.003029535564130935</v>
      </c>
      <c r="L906" s="3">
        <f t="shared" si="203"/>
        <v>13.683059576451747</v>
      </c>
      <c r="M906" s="5">
        <f t="shared" si="204"/>
        <v>0.0038185282538935107</v>
      </c>
      <c r="N906" s="4">
        <f t="shared" si="205"/>
        <v>31772064.336520955</v>
      </c>
      <c r="O906" s="7">
        <f t="shared" si="195"/>
        <v>257.8522074369599</v>
      </c>
    </row>
    <row r="907" spans="1:15" ht="12.75">
      <c r="A907">
        <v>885</v>
      </c>
      <c r="B907" s="3">
        <f t="shared" si="192"/>
        <v>85.18124999999894</v>
      </c>
      <c r="C907" s="3">
        <f t="shared" si="196"/>
        <v>216.3603749999973</v>
      </c>
      <c r="D907" s="11">
        <f t="shared" si="193"/>
        <v>129000</v>
      </c>
      <c r="E907" s="2">
        <f t="shared" si="194"/>
        <v>0.4292837817460852</v>
      </c>
      <c r="F907">
        <f t="shared" si="197"/>
        <v>2</v>
      </c>
      <c r="G907" s="1">
        <f t="shared" si="198"/>
        <v>26.740245924960075</v>
      </c>
      <c r="H907" s="1">
        <f t="shared" si="199"/>
        <v>56.56945375927977</v>
      </c>
      <c r="I907" s="1">
        <f t="shared" si="200"/>
        <v>143.68641254857062</v>
      </c>
      <c r="J907" s="3">
        <f t="shared" si="201"/>
        <v>0.007025547141562359</v>
      </c>
      <c r="K907" s="3">
        <f t="shared" si="202"/>
        <v>0.003015953445765289</v>
      </c>
      <c r="L907" s="3">
        <f t="shared" si="203"/>
        <v>13.686089112015878</v>
      </c>
      <c r="M907" s="5">
        <f t="shared" si="204"/>
        <v>0.0038193737056788496</v>
      </c>
      <c r="N907" s="4">
        <f t="shared" si="205"/>
        <v>31779098.918100867</v>
      </c>
      <c r="O907" s="7">
        <f t="shared" si="195"/>
        <v>258.39444030167084</v>
      </c>
    </row>
    <row r="908" spans="1:15" ht="12.75">
      <c r="A908">
        <v>886</v>
      </c>
      <c r="B908" s="3">
        <f t="shared" si="192"/>
        <v>85.27749999999894</v>
      </c>
      <c r="C908" s="3">
        <f t="shared" si="196"/>
        <v>216.6048499999973</v>
      </c>
      <c r="D908" s="11">
        <f t="shared" si="193"/>
        <v>129000</v>
      </c>
      <c r="E908" s="2">
        <f t="shared" si="194"/>
        <v>0.4287992628050626</v>
      </c>
      <c r="F908">
        <f t="shared" si="197"/>
        <v>2</v>
      </c>
      <c r="G908" s="1">
        <f t="shared" si="198"/>
        <v>26.621582720080767</v>
      </c>
      <c r="H908" s="1">
        <f t="shared" si="199"/>
        <v>56.3779230210905</v>
      </c>
      <c r="I908" s="1">
        <f t="shared" si="200"/>
        <v>143.19992447356987</v>
      </c>
      <c r="J908" s="3">
        <f t="shared" si="201"/>
        <v>0.0070017603071351985</v>
      </c>
      <c r="K908" s="3">
        <f t="shared" si="202"/>
        <v>0.0030023496580373218</v>
      </c>
      <c r="L908" s="3">
        <f t="shared" si="203"/>
        <v>13.689105065461643</v>
      </c>
      <c r="M908" s="5">
        <f t="shared" si="204"/>
        <v>0.0038202153671055747</v>
      </c>
      <c r="N908" s="4">
        <f t="shared" si="205"/>
        <v>31786101.962001935</v>
      </c>
      <c r="O908" s="7">
        <f t="shared" si="195"/>
        <v>258.9389021210328</v>
      </c>
    </row>
    <row r="909" spans="1:15" ht="12.75">
      <c r="A909">
        <v>887</v>
      </c>
      <c r="B909" s="3">
        <f t="shared" si="192"/>
        <v>85.37374999999894</v>
      </c>
      <c r="C909" s="3">
        <f t="shared" si="196"/>
        <v>216.8493249999973</v>
      </c>
      <c r="D909" s="11">
        <f t="shared" si="193"/>
        <v>129000</v>
      </c>
      <c r="E909" s="2">
        <f t="shared" si="194"/>
        <v>0.42831583635319664</v>
      </c>
      <c r="F909">
        <f t="shared" si="197"/>
        <v>2</v>
      </c>
      <c r="G909" s="1">
        <f t="shared" si="198"/>
        <v>26.502427167674792</v>
      </c>
      <c r="H909" s="1">
        <f t="shared" si="199"/>
        <v>56.1853974318474</v>
      </c>
      <c r="I909" s="1">
        <f t="shared" si="200"/>
        <v>142.7109094768924</v>
      </c>
      <c r="J909" s="3">
        <f t="shared" si="201"/>
        <v>0.006977849918872654</v>
      </c>
      <c r="K909" s="3">
        <f t="shared" si="202"/>
        <v>0.002988723623949026</v>
      </c>
      <c r="L909" s="3">
        <f t="shared" si="203"/>
        <v>13.69210741511968</v>
      </c>
      <c r="M909" s="5">
        <f t="shared" si="204"/>
        <v>0.0038210532321264227</v>
      </c>
      <c r="N909" s="4">
        <f t="shared" si="205"/>
        <v>31793073.4179079</v>
      </c>
      <c r="O909" s="7">
        <f t="shared" si="195"/>
        <v>259.4856229754004</v>
      </c>
    </row>
    <row r="910" spans="1:15" ht="12.75">
      <c r="A910">
        <v>888</v>
      </c>
      <c r="B910" s="3">
        <f t="shared" si="192"/>
        <v>85.46999999999893</v>
      </c>
      <c r="C910" s="3">
        <f t="shared" si="196"/>
        <v>217.0937999999973</v>
      </c>
      <c r="D910" s="11">
        <f t="shared" si="193"/>
        <v>129000</v>
      </c>
      <c r="E910" s="2">
        <f t="shared" si="194"/>
        <v>0.42783349869964576</v>
      </c>
      <c r="F910">
        <f t="shared" si="197"/>
        <v>2</v>
      </c>
      <c r="G910" s="1">
        <f t="shared" si="198"/>
        <v>26.38277256612968</v>
      </c>
      <c r="H910" s="1">
        <f t="shared" si="199"/>
        <v>55.99186449797614</v>
      </c>
      <c r="I910" s="1">
        <f t="shared" si="200"/>
        <v>142.2193358248594</v>
      </c>
      <c r="J910" s="3">
        <f t="shared" si="201"/>
        <v>0.0069538144251565</v>
      </c>
      <c r="K910" s="3">
        <f t="shared" si="202"/>
        <v>0.0029750747548227714</v>
      </c>
      <c r="L910" s="3">
        <f t="shared" si="203"/>
        <v>13.69509613874363</v>
      </c>
      <c r="M910" s="5">
        <f t="shared" si="204"/>
        <v>0.0038218872945331057</v>
      </c>
      <c r="N910" s="4">
        <f t="shared" si="205"/>
        <v>31800013.234162707</v>
      </c>
      <c r="O910" s="7">
        <f t="shared" si="195"/>
        <v>260.0346336137291</v>
      </c>
    </row>
    <row r="911" spans="1:15" ht="12.75">
      <c r="A911">
        <v>889</v>
      </c>
      <c r="B911" s="3">
        <f t="shared" si="192"/>
        <v>85.56624999999893</v>
      </c>
      <c r="C911" s="3">
        <f t="shared" si="196"/>
        <v>217.33827499999728</v>
      </c>
      <c r="D911" s="11">
        <f t="shared" si="193"/>
        <v>129000</v>
      </c>
      <c r="E911" s="2">
        <f t="shared" si="194"/>
        <v>0.4273522461701748</v>
      </c>
      <c r="F911">
        <f t="shared" si="197"/>
        <v>2</v>
      </c>
      <c r="G911" s="1">
        <f t="shared" si="198"/>
        <v>26.262612063543173</v>
      </c>
      <c r="H911" s="1">
        <f t="shared" si="199"/>
        <v>55.79731144879248</v>
      </c>
      <c r="I911" s="1">
        <f t="shared" si="200"/>
        <v>141.7251710799329</v>
      </c>
      <c r="J911" s="3">
        <f t="shared" si="201"/>
        <v>0.006929652239953319</v>
      </c>
      <c r="K911" s="3">
        <f t="shared" si="202"/>
        <v>0.002961402449922234</v>
      </c>
      <c r="L911" s="3">
        <f t="shared" si="203"/>
        <v>13.698071213498451</v>
      </c>
      <c r="M911" s="5">
        <f t="shared" si="204"/>
        <v>0.0038227175479530564</v>
      </c>
      <c r="N911" s="4">
        <f t="shared" si="205"/>
        <v>31806921.357743405</v>
      </c>
      <c r="O911" s="7">
        <f t="shared" si="195"/>
        <v>260.5859654745473</v>
      </c>
    </row>
    <row r="912" spans="1:15" ht="12.75">
      <c r="A912">
        <v>890</v>
      </c>
      <c r="B912" s="3">
        <f t="shared" si="192"/>
        <v>85.66249999999893</v>
      </c>
      <c r="C912" s="3">
        <f t="shared" si="196"/>
        <v>217.58274999999728</v>
      </c>
      <c r="D912" s="11">
        <f t="shared" si="193"/>
        <v>129000</v>
      </c>
      <c r="E912" s="2">
        <f t="shared" si="194"/>
        <v>0.42687207510706227</v>
      </c>
      <c r="F912">
        <f t="shared" si="197"/>
        <v>2</v>
      </c>
      <c r="G912" s="1">
        <f t="shared" si="198"/>
        <v>26.141938652966548</v>
      </c>
      <c r="H912" s="1">
        <f t="shared" si="199"/>
        <v>55.60172522778276</v>
      </c>
      <c r="I912" s="1">
        <f t="shared" si="200"/>
        <v>141.22838207856822</v>
      </c>
      <c r="J912" s="3">
        <f t="shared" si="201"/>
        <v>0.006905361741731592</v>
      </c>
      <c r="K912" s="3">
        <f t="shared" si="202"/>
        <v>0.0029477060960578826</v>
      </c>
      <c r="L912" s="3">
        <f t="shared" si="203"/>
        <v>13.701032615948373</v>
      </c>
      <c r="M912" s="5">
        <f t="shared" si="204"/>
        <v>0.0038235439858460576</v>
      </c>
      <c r="N912" s="4">
        <f t="shared" si="205"/>
        <v>31813797.73423212</v>
      </c>
      <c r="O912" s="7">
        <f t="shared" si="195"/>
        <v>261.1396507077818</v>
      </c>
    </row>
    <row r="913" spans="1:15" ht="12.75">
      <c r="A913">
        <v>891</v>
      </c>
      <c r="B913" s="3">
        <f t="shared" si="192"/>
        <v>85.75874999999893</v>
      </c>
      <c r="C913" s="3">
        <f t="shared" si="196"/>
        <v>217.82722499999727</v>
      </c>
      <c r="D913" s="11">
        <f t="shared" si="193"/>
        <v>129000</v>
      </c>
      <c r="E913" s="2">
        <f t="shared" si="194"/>
        <v>0.42639298186900726</v>
      </c>
      <c r="F913">
        <f t="shared" si="197"/>
        <v>2</v>
      </c>
      <c r="G913" s="1">
        <f t="shared" si="198"/>
        <v>26.020745167452645</v>
      </c>
      <c r="H913" s="1">
        <f t="shared" si="199"/>
        <v>55.405092483527646</v>
      </c>
      <c r="I913" s="1">
        <f t="shared" si="200"/>
        <v>140.72893490816023</v>
      </c>
      <c r="J913" s="3">
        <f t="shared" si="201"/>
        <v>0.006880941272334494</v>
      </c>
      <c r="K913" s="3">
        <f t="shared" si="202"/>
        <v>0.0029339850671762256</v>
      </c>
      <c r="L913" s="3">
        <f t="shared" si="203"/>
        <v>13.703980322044432</v>
      </c>
      <c r="M913" s="5">
        <f t="shared" si="204"/>
        <v>0.0038243666015007716</v>
      </c>
      <c r="N913" s="4">
        <f t="shared" si="205"/>
        <v>31820642.30778717</v>
      </c>
      <c r="O913" s="7">
        <f t="shared" si="195"/>
        <v>261.6957221974785</v>
      </c>
    </row>
    <row r="914" spans="1:15" ht="12.75">
      <c r="A914">
        <v>892</v>
      </c>
      <c r="B914" s="3">
        <f t="shared" si="192"/>
        <v>85.85499999999892</v>
      </c>
      <c r="C914" s="3">
        <f t="shared" si="196"/>
        <v>218.07169999999726</v>
      </c>
      <c r="D914" s="11">
        <f t="shared" si="193"/>
        <v>129000</v>
      </c>
      <c r="E914" s="2">
        <f t="shared" si="194"/>
        <v>0.4259149628310375</v>
      </c>
      <c r="F914">
        <f t="shared" si="197"/>
        <v>2</v>
      </c>
      <c r="G914" s="1">
        <f t="shared" si="198"/>
        <v>25.899024274898853</v>
      </c>
      <c r="H914" s="1">
        <f t="shared" si="199"/>
        <v>55.2073995602512</v>
      </c>
      <c r="I914" s="1">
        <f t="shared" si="200"/>
        <v>140.22679488303805</v>
      </c>
      <c r="J914" s="3">
        <f t="shared" si="201"/>
        <v>0.006856389135806146</v>
      </c>
      <c r="K914" s="3">
        <f t="shared" si="202"/>
        <v>0.002920238723932004</v>
      </c>
      <c r="L914" s="3">
        <f t="shared" si="203"/>
        <v>13.706914307111608</v>
      </c>
      <c r="M914" s="5">
        <f t="shared" si="204"/>
        <v>0.0038251853880311463</v>
      </c>
      <c r="N914" s="4">
        <f t="shared" si="205"/>
        <v>31827455.021113154</v>
      </c>
      <c r="O914" s="7">
        <f t="shared" si="195"/>
        <v>262.25421358546464</v>
      </c>
    </row>
    <row r="915" spans="1:15" ht="12.75">
      <c r="A915">
        <v>893</v>
      </c>
      <c r="B915" s="3">
        <f t="shared" si="192"/>
        <v>85.95124999999892</v>
      </c>
      <c r="C915" s="3">
        <f t="shared" si="196"/>
        <v>218.31617499999726</v>
      </c>
      <c r="D915" s="11">
        <f t="shared" si="193"/>
        <v>129000</v>
      </c>
      <c r="E915" s="2">
        <f t="shared" si="194"/>
        <v>0.42543801438441825</v>
      </c>
      <c r="F915">
        <f t="shared" si="197"/>
        <v>2</v>
      </c>
      <c r="G915" s="1">
        <f t="shared" si="198"/>
        <v>25.776768472674515</v>
      </c>
      <c r="H915" s="1">
        <f t="shared" si="199"/>
        <v>55.00863248797614</v>
      </c>
      <c r="I915" s="1">
        <f t="shared" si="200"/>
        <v>139.7219265194594</v>
      </c>
      <c r="J915" s="3">
        <f t="shared" si="201"/>
        <v>0.006831703597168967</v>
      </c>
      <c r="K915" s="3">
        <f t="shared" si="202"/>
        <v>0.0029064664132424528</v>
      </c>
      <c r="L915" s="3">
        <f t="shared" si="203"/>
        <v>13.709834545835541</v>
      </c>
      <c r="M915" s="5">
        <f t="shared" si="204"/>
        <v>0.003826000338372709</v>
      </c>
      <c r="N915" s="4">
        <f t="shared" si="205"/>
        <v>31834235.815430127</v>
      </c>
      <c r="O915" s="7">
        <f t="shared" si="195"/>
        <v>262.8151592959996</v>
      </c>
    </row>
    <row r="916" spans="1:15" ht="12.75">
      <c r="A916">
        <v>894</v>
      </c>
      <c r="B916" s="3">
        <f t="shared" si="192"/>
        <v>86.04749999999892</v>
      </c>
      <c r="C916" s="3">
        <f t="shared" si="196"/>
        <v>218.56064999999725</v>
      </c>
      <c r="D916" s="11">
        <f t="shared" si="193"/>
        <v>129000</v>
      </c>
      <c r="E916" s="2">
        <f t="shared" si="194"/>
        <v>0.42496213293656093</v>
      </c>
      <c r="F916">
        <f t="shared" si="197"/>
        <v>2</v>
      </c>
      <c r="G916" s="1">
        <f t="shared" si="198"/>
        <v>25.653970082021637</v>
      </c>
      <c r="H916" s="1">
        <f t="shared" si="199"/>
        <v>54.80877697226515</v>
      </c>
      <c r="I916" s="1">
        <f t="shared" si="200"/>
        <v>139.21429350955347</v>
      </c>
      <c r="J916" s="3">
        <f t="shared" si="201"/>
        <v>0.006806882881149616</v>
      </c>
      <c r="K916" s="3">
        <f t="shared" si="202"/>
        <v>0.002892667467822704</v>
      </c>
      <c r="L916" s="3">
        <f t="shared" si="203"/>
        <v>13.712741012248783</v>
      </c>
      <c r="M916" s="5">
        <f t="shared" si="204"/>
        <v>0.00382681144527873</v>
      </c>
      <c r="N916" s="4">
        <f t="shared" si="205"/>
        <v>31840984.630441673</v>
      </c>
      <c r="O916" s="7">
        <f t="shared" si="195"/>
        <v>263.37859456146595</v>
      </c>
    </row>
    <row r="917" spans="1:15" ht="12.75">
      <c r="A917">
        <v>895</v>
      </c>
      <c r="B917" s="3">
        <f t="shared" si="192"/>
        <v>86.14374999999892</v>
      </c>
      <c r="C917" s="3">
        <f t="shared" si="196"/>
        <v>218.80512499999725</v>
      </c>
      <c r="D917" s="11">
        <f t="shared" si="193"/>
        <v>129000</v>
      </c>
      <c r="E917" s="2">
        <f t="shared" si="194"/>
        <v>0.4244873149109335</v>
      </c>
      <c r="F917">
        <f t="shared" si="197"/>
        <v>2</v>
      </c>
      <c r="G917" s="1">
        <f t="shared" si="198"/>
        <v>25.530621242217308</v>
      </c>
      <c r="H917" s="1">
        <f t="shared" si="199"/>
        <v>54.60781838352669</v>
      </c>
      <c r="I917" s="1">
        <f t="shared" si="200"/>
        <v>138.7038586941578</v>
      </c>
      <c r="J917" s="3">
        <f t="shared" si="201"/>
        <v>0.006781925170850844</v>
      </c>
      <c r="K917" s="3">
        <f t="shared" si="202"/>
        <v>0.002878841205701349</v>
      </c>
      <c r="L917" s="3">
        <f t="shared" si="203"/>
        <v>13.715633679716605</v>
      </c>
      <c r="M917" s="5">
        <f t="shared" si="204"/>
        <v>0.0038276187013162617</v>
      </c>
      <c r="N917" s="4">
        <f t="shared" si="205"/>
        <v>31847701.404301956</v>
      </c>
      <c r="O917" s="7">
        <f t="shared" si="195"/>
        <v>263.94455544915434</v>
      </c>
    </row>
    <row r="918" spans="1:15" ht="12.75">
      <c r="A918">
        <v>896</v>
      </c>
      <c r="B918" s="3">
        <f t="shared" si="192"/>
        <v>86.23999999999891</v>
      </c>
      <c r="C918" s="3">
        <f t="shared" si="196"/>
        <v>219.04959999999724</v>
      </c>
      <c r="D918" s="11">
        <f t="shared" si="193"/>
        <v>129000</v>
      </c>
      <c r="E918" s="2">
        <f t="shared" si="194"/>
        <v>0.4240135567469704</v>
      </c>
      <c r="F918">
        <f t="shared" si="197"/>
        <v>2</v>
      </c>
      <c r="G918" s="1">
        <f t="shared" si="198"/>
        <v>25.406713904484757</v>
      </c>
      <c r="H918" s="1">
        <f t="shared" si="199"/>
        <v>54.40574174586213</v>
      </c>
      <c r="I918" s="1">
        <f t="shared" si="200"/>
        <v>138.1905840344898</v>
      </c>
      <c r="J918" s="3">
        <f t="shared" si="201"/>
        <v>0.006756828606366378</v>
      </c>
      <c r="K918" s="3">
        <f t="shared" si="202"/>
        <v>0.002864986929715083</v>
      </c>
      <c r="L918" s="3">
        <f t="shared" si="203"/>
        <v>13.718512520922307</v>
      </c>
      <c r="M918" s="5">
        <f t="shared" si="204"/>
        <v>0.003828422098862039</v>
      </c>
      <c r="N918" s="4">
        <f t="shared" si="205"/>
        <v>31854386.073581595</v>
      </c>
      <c r="O918" s="7">
        <f t="shared" si="195"/>
        <v>264.5130788892008</v>
      </c>
    </row>
    <row r="919" spans="1:15" ht="12.75">
      <c r="A919">
        <v>897</v>
      </c>
      <c r="B919" s="3">
        <f t="shared" si="192"/>
        <v>86.33624999999891</v>
      </c>
      <c r="C919" s="3">
        <f t="shared" si="196"/>
        <v>219.29407499999724</v>
      </c>
      <c r="D919" s="11">
        <f t="shared" si="193"/>
        <v>129000</v>
      </c>
      <c r="E919" s="2">
        <f t="shared" si="194"/>
        <v>0.4235408548999838</v>
      </c>
      <c r="F919">
        <f t="shared" si="197"/>
        <v>2</v>
      </c>
      <c r="G919" s="1">
        <f t="shared" si="198"/>
        <v>25.282239825640538</v>
      </c>
      <c r="H919" s="1">
        <f t="shared" si="199"/>
        <v>54.20253172543065</v>
      </c>
      <c r="I919" s="1">
        <f t="shared" si="200"/>
        <v>137.67443058259386</v>
      </c>
      <c r="J919" s="3">
        <f t="shared" si="201"/>
        <v>0.006731591283335926</v>
      </c>
      <c r="K919" s="3">
        <f t="shared" si="202"/>
        <v>0.0028511039269813773</v>
      </c>
      <c r="L919" s="3">
        <f t="shared" si="203"/>
        <v>13.721377507852022</v>
      </c>
      <c r="M919" s="5">
        <f t="shared" si="204"/>
        <v>0.003829221630098239</v>
      </c>
      <c r="N919" s="4">
        <f t="shared" si="205"/>
        <v>31861038.573232397</v>
      </c>
      <c r="O919" s="7">
        <f t="shared" si="195"/>
        <v>265.0842027037359</v>
      </c>
    </row>
    <row r="920" spans="1:15" ht="12.75">
      <c r="A920">
        <v>898</v>
      </c>
      <c r="B920" s="3">
        <f aca="true" t="shared" si="206" ref="B920:B983">B919+deltaR</f>
        <v>86.43249999999891</v>
      </c>
      <c r="C920" s="3">
        <f t="shared" si="196"/>
        <v>219.53854999999723</v>
      </c>
      <c r="D920" s="11">
        <f aca="true" t="shared" si="207" ref="D920:D983">IF(B920&lt;rib,C$7*PI()*(C920/100)^2,curr)</f>
        <v>129000</v>
      </c>
      <c r="E920" s="2">
        <f aca="true" t="shared" si="208" ref="E920:E983">4*PI()*0.0000001*Nturn*D920/2/PI()/(B920*2.54/100)</f>
        <v>0.4230692058410751</v>
      </c>
      <c r="F920">
        <f t="shared" si="197"/>
        <v>2</v>
      </c>
      <c r="G920" s="1">
        <f t="shared" si="198"/>
        <v>25.157190561462908</v>
      </c>
      <c r="H920" s="1">
        <f t="shared" si="199"/>
        <v>53.99817261830545</v>
      </c>
      <c r="I920" s="1">
        <f t="shared" si="200"/>
        <v>137.15535845049584</v>
      </c>
      <c r="J920" s="3">
        <f t="shared" si="201"/>
        <v>0.006706211251436995</v>
      </c>
      <c r="K920" s="3">
        <f t="shared" si="202"/>
        <v>0.002837191468347932</v>
      </c>
      <c r="L920" s="3">
        <f t="shared" si="203"/>
        <v>13.724228611779003</v>
      </c>
      <c r="M920" s="5">
        <f t="shared" si="204"/>
        <v>0.0038300172870080937</v>
      </c>
      <c r="N920" s="4">
        <f t="shared" si="205"/>
        <v>31867658.836550843</v>
      </c>
      <c r="O920" s="7">
        <f t="shared" si="195"/>
        <v>265.657965637312</v>
      </c>
    </row>
    <row r="921" spans="1:15" ht="12.75">
      <c r="A921">
        <v>899</v>
      </c>
      <c r="B921" s="3">
        <f t="shared" si="206"/>
        <v>86.52874999999891</v>
      </c>
      <c r="C921" s="3">
        <f t="shared" si="196"/>
        <v>219.78302499999722</v>
      </c>
      <c r="D921" s="11">
        <f t="shared" si="207"/>
        <v>129000</v>
      </c>
      <c r="E921" s="2">
        <f t="shared" si="208"/>
        <v>0.42259860605704724</v>
      </c>
      <c r="F921">
        <f t="shared" si="197"/>
        <v>2</v>
      </c>
      <c r="G921" s="1">
        <f t="shared" si="198"/>
        <v>25.031557459766884</v>
      </c>
      <c r="H921" s="1">
        <f t="shared" si="199"/>
        <v>53.792648337794155</v>
      </c>
      <c r="I921" s="1">
        <f t="shared" si="200"/>
        <v>136.63332677799715</v>
      </c>
      <c r="J921" s="3">
        <f t="shared" si="201"/>
        <v>0.00668068651281017</v>
      </c>
      <c r="K921" s="3">
        <f t="shared" si="202"/>
        <v>0.002823248807817694</v>
      </c>
      <c r="L921" s="3">
        <f t="shared" si="203"/>
        <v>13.727065803247351</v>
      </c>
      <c r="M921" s="5">
        <f t="shared" si="204"/>
        <v>0.003830809061371354</v>
      </c>
      <c r="N921" s="4">
        <f t="shared" si="205"/>
        <v>31874246.79514035</v>
      </c>
      <c r="O921" s="7">
        <f aca="true" t="shared" si="209" ref="O921:O984">IF(B921&lt;rib,0,O920+SQRT((C921-C920)^2+(I921-I920)^2))</f>
        <v>266.23440738867697</v>
      </c>
    </row>
    <row r="922" spans="1:15" ht="12.75">
      <c r="A922">
        <v>900</v>
      </c>
      <c r="B922" s="3">
        <f t="shared" si="206"/>
        <v>86.6249999999989</v>
      </c>
      <c r="C922" s="3">
        <f t="shared" si="196"/>
        <v>220.02749999999722</v>
      </c>
      <c r="D922" s="11">
        <f t="shared" si="207"/>
        <v>129000</v>
      </c>
      <c r="E922" s="2">
        <f t="shared" si="208"/>
        <v>0.42212905205031725</v>
      </c>
      <c r="F922">
        <f t="shared" si="197"/>
        <v>2</v>
      </c>
      <c r="G922" s="1">
        <f t="shared" si="198"/>
        <v>24.905331653169625</v>
      </c>
      <c r="H922" s="1">
        <f t="shared" si="199"/>
        <v>53.58594240119407</v>
      </c>
      <c r="I922" s="1">
        <f t="shared" si="200"/>
        <v>136.10829369903294</v>
      </c>
      <c r="J922" s="3">
        <f t="shared" si="201"/>
        <v>0.006655015020414216</v>
      </c>
      <c r="K922" s="3">
        <f t="shared" si="202"/>
        <v>0.0028092751819480755</v>
      </c>
      <c r="L922" s="3">
        <f t="shared" si="203"/>
        <v>13.729889052055169</v>
      </c>
      <c r="M922" s="5">
        <f t="shared" si="204"/>
        <v>0.0038315969447595822</v>
      </c>
      <c r="N922" s="4">
        <f t="shared" si="205"/>
        <v>31880802.378872104</v>
      </c>
      <c r="O922" s="7">
        <f t="shared" si="209"/>
        <v>266.8135686439692</v>
      </c>
    </row>
    <row r="923" spans="1:15" ht="12.75">
      <c r="A923">
        <v>901</v>
      </c>
      <c r="B923" s="3">
        <f t="shared" si="206"/>
        <v>86.7212499999989</v>
      </c>
      <c r="C923" s="3">
        <f t="shared" si="196"/>
        <v>220.2719749999972</v>
      </c>
      <c r="D923" s="11">
        <f t="shared" si="207"/>
        <v>129000</v>
      </c>
      <c r="E923" s="2">
        <f t="shared" si="208"/>
        <v>0.42166054033882966</v>
      </c>
      <c r="F923">
        <f t="shared" si="197"/>
        <v>2</v>
      </c>
      <c r="G923" s="1">
        <f t="shared" si="198"/>
        <v>24.778504051529232</v>
      </c>
      <c r="H923" s="1">
        <f t="shared" si="199"/>
        <v>53.378037915951246</v>
      </c>
      <c r="I923" s="1">
        <f t="shared" si="200"/>
        <v>135.58021630651618</v>
      </c>
      <c r="J923" s="3">
        <f t="shared" si="201"/>
        <v>0.006629194676307109</v>
      </c>
      <c r="K923" s="3">
        <f t="shared" si="202"/>
        <v>0.0027952698092229486</v>
      </c>
      <c r="L923" s="3">
        <f t="shared" si="203"/>
        <v>13.732698327237117</v>
      </c>
      <c r="M923" s="5">
        <f t="shared" si="204"/>
        <v>0.0038323809285312886</v>
      </c>
      <c r="N923" s="4">
        <f t="shared" si="205"/>
        <v>31887325.515844587</v>
      </c>
      <c r="O923" s="7">
        <f t="shared" si="209"/>
        <v>267.3954911114099</v>
      </c>
    </row>
    <row r="924" spans="1:15" ht="12.75">
      <c r="A924">
        <v>902</v>
      </c>
      <c r="B924" s="3">
        <f t="shared" si="206"/>
        <v>86.8174999999989</v>
      </c>
      <c r="C924" s="3">
        <f t="shared" si="196"/>
        <v>220.5164499999972</v>
      </c>
      <c r="D924" s="11">
        <f t="shared" si="207"/>
        <v>129000</v>
      </c>
      <c r="E924" s="2">
        <f t="shared" si="208"/>
        <v>0.4211930674559706</v>
      </c>
      <c r="F924">
        <f t="shared" si="197"/>
        <v>2</v>
      </c>
      <c r="G924" s="1">
        <f t="shared" si="198"/>
        <v>24.651065334038805</v>
      </c>
      <c r="H924" s="1">
        <f t="shared" si="199"/>
        <v>53.168917565190405</v>
      </c>
      <c r="I924" s="1">
        <f t="shared" si="200"/>
        <v>135.04905061558364</v>
      </c>
      <c r="J924" s="3">
        <f t="shared" si="201"/>
        <v>0.006603223329848962</v>
      </c>
      <c r="K924" s="3">
        <f t="shared" si="202"/>
        <v>0.0027812318893959127</v>
      </c>
      <c r="L924" s="3">
        <f t="shared" si="203"/>
        <v>13.73549359704634</v>
      </c>
      <c r="M924" s="5">
        <f t="shared" si="204"/>
        <v>0.0038331610038268857</v>
      </c>
      <c r="N924" s="4">
        <f t="shared" si="205"/>
        <v>31893816.1323416</v>
      </c>
      <c r="O924" s="7">
        <f t="shared" si="209"/>
        <v>267.9802175575784</v>
      </c>
    </row>
    <row r="925" spans="1:15" ht="12.75">
      <c r="A925">
        <v>903</v>
      </c>
      <c r="B925" s="3">
        <f t="shared" si="206"/>
        <v>86.9137499999989</v>
      </c>
      <c r="C925" s="3">
        <f t="shared" si="196"/>
        <v>220.7609249999972</v>
      </c>
      <c r="D925" s="11">
        <f t="shared" si="207"/>
        <v>129000</v>
      </c>
      <c r="E925" s="2">
        <f t="shared" si="208"/>
        <v>0.42072662995048227</v>
      </c>
      <c r="F925">
        <f t="shared" si="197"/>
        <v>2</v>
      </c>
      <c r="G925" s="1">
        <f t="shared" si="198"/>
        <v>24.523005940955958</v>
      </c>
      <c r="H925" s="1">
        <f t="shared" si="199"/>
        <v>52.95856359257962</v>
      </c>
      <c r="I925" s="1">
        <f t="shared" si="200"/>
        <v>134.51475152515223</v>
      </c>
      <c r="J925" s="3">
        <f t="shared" si="201"/>
        <v>0.006577098775822319</v>
      </c>
      <c r="K925" s="3">
        <f t="shared" si="202"/>
        <v>0.0027671606028031666</v>
      </c>
      <c r="L925" s="3">
        <f t="shared" si="203"/>
        <v>13.738274828935735</v>
      </c>
      <c r="M925" s="5">
        <f t="shared" si="204"/>
        <v>0.003833937161563461</v>
      </c>
      <c r="N925" s="4">
        <f t="shared" si="205"/>
        <v>31900274.152788777</v>
      </c>
      <c r="O925" s="7">
        <f t="shared" si="209"/>
        <v>268.56779184535895</v>
      </c>
    </row>
    <row r="926" spans="1:15" ht="12.75">
      <c r="A926">
        <v>904</v>
      </c>
      <c r="B926" s="3">
        <f t="shared" si="206"/>
        <v>87.0099999999989</v>
      </c>
      <c r="C926" s="3">
        <f t="shared" si="196"/>
        <v>221.0053999999972</v>
      </c>
      <c r="D926" s="11">
        <f t="shared" si="207"/>
        <v>129000</v>
      </c>
      <c r="E926" s="2">
        <f t="shared" si="208"/>
        <v>0.42026122438637775</v>
      </c>
      <c r="F926">
        <f t="shared" si="197"/>
        <v>2</v>
      </c>
      <c r="G926" s="1">
        <f t="shared" si="198"/>
        <v>24.39431606494769</v>
      </c>
      <c r="H926" s="1">
        <f t="shared" si="199"/>
        <v>52.74695778649293</v>
      </c>
      <c r="I926" s="1">
        <f t="shared" si="200"/>
        <v>133.97727277769204</v>
      </c>
      <c r="J926" s="3">
        <f t="shared" si="201"/>
        <v>0.0065508187524652515</v>
      </c>
      <c r="K926" s="3">
        <f t="shared" si="202"/>
        <v>0.00275305510964429</v>
      </c>
      <c r="L926" s="3">
        <f t="shared" si="203"/>
        <v>13.741041989538537</v>
      </c>
      <c r="M926" s="5">
        <f t="shared" si="204"/>
        <v>0.003834709392429359</v>
      </c>
      <c r="N926" s="4">
        <f t="shared" si="205"/>
        <v>31906699.49970848</v>
      </c>
      <c r="O926" s="7">
        <f t="shared" si="209"/>
        <v>269.15825897365346</v>
      </c>
    </row>
    <row r="927" spans="1:15" ht="12.75">
      <c r="A927">
        <v>905</v>
      </c>
      <c r="B927" s="3">
        <f t="shared" si="206"/>
        <v>87.1062499999989</v>
      </c>
      <c r="C927" s="3">
        <f t="shared" si="196"/>
        <v>221.2498749999972</v>
      </c>
      <c r="D927" s="11">
        <f t="shared" si="207"/>
        <v>129000</v>
      </c>
      <c r="E927" s="2">
        <f t="shared" si="208"/>
        <v>0.4197968473428569</v>
      </c>
      <c r="F927">
        <f t="shared" si="197"/>
        <v>2</v>
      </c>
      <c r="G927" s="1">
        <f t="shared" si="198"/>
        <v>24.264985642027998</v>
      </c>
      <c r="H927" s="1">
        <f t="shared" si="199"/>
        <v>52.53408146343011</v>
      </c>
      <c r="I927" s="1">
        <f t="shared" si="200"/>
        <v>133.4365669171125</v>
      </c>
      <c r="J927" s="3">
        <f t="shared" si="201"/>
        <v>0.0065243809394122144</v>
      </c>
      <c r="K927" s="3">
        <f t="shared" si="202"/>
        <v>0.0027389145492290744</v>
      </c>
      <c r="L927" s="3">
        <f t="shared" si="203"/>
        <v>13.743795044648182</v>
      </c>
      <c r="M927" s="5">
        <f t="shared" si="204"/>
        <v>0.0038354776868785626</v>
      </c>
      <c r="N927" s="4">
        <f t="shared" si="205"/>
        <v>31913092.09367308</v>
      </c>
      <c r="O927" s="7">
        <f t="shared" si="209"/>
        <v>269.7516651189621</v>
      </c>
    </row>
    <row r="928" spans="1:15" ht="12.75">
      <c r="A928">
        <v>906</v>
      </c>
      <c r="B928" s="3">
        <f t="shared" si="206"/>
        <v>87.20249999999889</v>
      </c>
      <c r="C928" s="3">
        <f t="shared" si="196"/>
        <v>221.49434999999718</v>
      </c>
      <c r="D928" s="11">
        <f t="shared" si="207"/>
        <v>129000</v>
      </c>
      <c r="E928" s="2">
        <f t="shared" si="208"/>
        <v>0.4193334954142224</v>
      </c>
      <c r="F928">
        <f t="shared" si="197"/>
        <v>2</v>
      </c>
      <c r="G928" s="1">
        <f t="shared" si="198"/>
        <v>24.135004342064764</v>
      </c>
      <c r="H928" s="1">
        <f t="shared" si="199"/>
        <v>52.31991545065053</v>
      </c>
      <c r="I928" s="1">
        <f t="shared" si="200"/>
        <v>132.89258524465234</v>
      </c>
      <c r="J928" s="3">
        <f t="shared" si="201"/>
        <v>0.006497782955537276</v>
      </c>
      <c r="K928" s="3">
        <f t="shared" si="202"/>
        <v>0.0027247380391884025</v>
      </c>
      <c r="L928" s="3">
        <f t="shared" si="203"/>
        <v>13.74653395919741</v>
      </c>
      <c r="M928" s="5">
        <f t="shared" si="204"/>
        <v>0.003836242035124859</v>
      </c>
      <c r="N928" s="4">
        <f t="shared" si="205"/>
        <v>31919451.85325639</v>
      </c>
      <c r="O928" s="7">
        <f t="shared" si="209"/>
        <v>270.34805767894045</v>
      </c>
    </row>
    <row r="929" spans="1:15" ht="12.75">
      <c r="A929">
        <v>907</v>
      </c>
      <c r="B929" s="3">
        <f t="shared" si="206"/>
        <v>87.29874999999889</v>
      </c>
      <c r="C929" s="3">
        <f aca="true" t="shared" si="210" ref="C929:C992">2.54*B929</f>
        <v>221.73882499999718</v>
      </c>
      <c r="D929" s="11">
        <f t="shared" si="207"/>
        <v>129000</v>
      </c>
      <c r="E929" s="2">
        <f t="shared" si="208"/>
        <v>0.41887116520979656</v>
      </c>
      <c r="F929">
        <f aca="true" t="shared" si="211" ref="F929:F992">IF(B929&lt;rclb1,0,IF(B929&lt;_reb1,1,2))</f>
        <v>2</v>
      </c>
      <c r="G929" s="1">
        <f aca="true" t="shared" si="212" ref="G929:G992">180/PI()*IF(F929=0,0,IF(F929=1,ASIN((B929-rclb1)/_rad1),PI()/2-ASIN((B929-rclb2)/_rad2)))</f>
        <v>24.004361558830634</v>
      </c>
      <c r="H929" s="1">
        <f aca="true" t="shared" si="213" ref="H929:H992">MIN(hh,IF(F929=0,hh,IF(F929=1,_rad1*COS(G929*PI()/180)+zclb1,_rad2*SIN(G929*PI()/180)+zclb2)))</f>
        <v>52.10444006797513</v>
      </c>
      <c r="I929" s="1">
        <f aca="true" t="shared" si="214" ref="I929:I992">H929*2.54</f>
        <v>132.34527777265683</v>
      </c>
      <c r="J929" s="3">
        <f aca="true" t="shared" si="215" ref="J929:J992">2*deltaR*2.54/100*I929/100</f>
        <v>0.006471022356694055</v>
      </c>
      <c r="K929" s="3">
        <f aca="true" t="shared" si="216" ref="K929:K992">E929*J929</f>
        <v>0.0027105246746470827</v>
      </c>
      <c r="L929" s="3">
        <f aca="true" t="shared" si="217" ref="L929:L992">L928+K928</f>
        <v>13.749258697236598</v>
      </c>
      <c r="M929" s="5">
        <f aca="true" t="shared" si="218" ref="M929:M992">Nturn*L929/curr</f>
        <v>0.003837002427135795</v>
      </c>
      <c r="N929" s="4">
        <f aca="true" t="shared" si="219" ref="N929:N992">1/2*M929*curr^2</f>
        <v>31925778.69498338</v>
      </c>
      <c r="O929" s="7">
        <f t="shared" si="209"/>
        <v>270.9474853180489</v>
      </c>
    </row>
    <row r="930" spans="1:15" ht="12.75">
      <c r="A930">
        <v>908</v>
      </c>
      <c r="B930" s="3">
        <f t="shared" si="206"/>
        <v>87.39499999999889</v>
      </c>
      <c r="C930" s="3">
        <f t="shared" si="210"/>
        <v>221.98329999999717</v>
      </c>
      <c r="D930" s="11">
        <f t="shared" si="207"/>
        <v>129000</v>
      </c>
      <c r="E930" s="2">
        <f t="shared" si="208"/>
        <v>0.41840985335383873</v>
      </c>
      <c r="F930">
        <f t="shared" si="211"/>
        <v>2</v>
      </c>
      <c r="G930" s="1">
        <f t="shared" si="212"/>
        <v>23.873046399570846</v>
      </c>
      <c r="H930" s="1">
        <f t="shared" si="213"/>
        <v>51.88763510870733</v>
      </c>
      <c r="I930" s="1">
        <f t="shared" si="214"/>
        <v>131.79459317611662</v>
      </c>
      <c r="J930" s="3">
        <f t="shared" si="215"/>
        <v>0.006444096633346222</v>
      </c>
      <c r="K930" s="3">
        <f t="shared" si="216"/>
        <v>0.0026962735273563586</v>
      </c>
      <c r="L930" s="3">
        <f t="shared" si="217"/>
        <v>13.751969221911246</v>
      </c>
      <c r="M930" s="5">
        <f t="shared" si="218"/>
        <v>0.0038377588526263945</v>
      </c>
      <c r="N930" s="4">
        <f t="shared" si="219"/>
        <v>31932072.533277914</v>
      </c>
      <c r="O930" s="7">
        <f t="shared" si="209"/>
        <v>271.54999801541857</v>
      </c>
    </row>
    <row r="931" spans="1:15" ht="12.75">
      <c r="A931">
        <v>909</v>
      </c>
      <c r="B931" s="3">
        <f t="shared" si="206"/>
        <v>87.49124999999889</v>
      </c>
      <c r="C931" s="3">
        <f t="shared" si="210"/>
        <v>222.22777499999717</v>
      </c>
      <c r="D931" s="11">
        <f t="shared" si="207"/>
        <v>129000</v>
      </c>
      <c r="E931" s="2">
        <f t="shared" si="208"/>
        <v>0.41794955648546267</v>
      </c>
      <c r="F931">
        <f t="shared" si="211"/>
        <v>2</v>
      </c>
      <c r="G931" s="1">
        <f t="shared" si="212"/>
        <v>23.741047674058926</v>
      </c>
      <c r="H931" s="1">
        <f t="shared" si="213"/>
        <v>51.66947981961991</v>
      </c>
      <c r="I931" s="1">
        <f t="shared" si="214"/>
        <v>131.24047874183458</v>
      </c>
      <c r="J931" s="3">
        <f t="shared" si="215"/>
        <v>0.006417003208082001</v>
      </c>
      <c r="K931" s="3">
        <f t="shared" si="216"/>
        <v>0.0026819836447836637</v>
      </c>
      <c r="L931" s="3">
        <f t="shared" si="217"/>
        <v>13.754665495438601</v>
      </c>
      <c r="M931" s="5">
        <f t="shared" si="218"/>
        <v>0.003838511301052633</v>
      </c>
      <c r="N931" s="4">
        <f t="shared" si="219"/>
        <v>31938333.280408435</v>
      </c>
      <c r="O931" s="7">
        <f t="shared" si="209"/>
        <v>272.1556471150668</v>
      </c>
    </row>
    <row r="932" spans="1:15" ht="12.75">
      <c r="A932">
        <v>910</v>
      </c>
      <c r="B932" s="3">
        <f t="shared" si="206"/>
        <v>87.58749999999888</v>
      </c>
      <c r="C932" s="3">
        <f t="shared" si="210"/>
        <v>222.47224999999716</v>
      </c>
      <c r="D932" s="11">
        <f t="shared" si="207"/>
        <v>129000</v>
      </c>
      <c r="E932" s="2">
        <f t="shared" si="208"/>
        <v>0.41749027125855553</v>
      </c>
      <c r="F932">
        <f t="shared" si="211"/>
        <v>2</v>
      </c>
      <c r="G932" s="1">
        <f t="shared" si="212"/>
        <v>23.608353883109388</v>
      </c>
      <c r="H932" s="1">
        <f t="shared" si="213"/>
        <v>51.44995287995165</v>
      </c>
      <c r="I932" s="1">
        <f t="shared" si="214"/>
        <v>130.6828803150772</v>
      </c>
      <c r="J932" s="3">
        <f t="shared" si="215"/>
        <v>0.006389739433005699</v>
      </c>
      <c r="K932" s="3">
        <f t="shared" si="216"/>
        <v>0.002667654049157038</v>
      </c>
      <c r="L932" s="3">
        <f t="shared" si="217"/>
        <v>13.757347479083386</v>
      </c>
      <c r="M932" s="5">
        <f t="shared" si="218"/>
        <v>0.003839259761604666</v>
      </c>
      <c r="N932" s="4">
        <f t="shared" si="219"/>
        <v>31944560.846431624</v>
      </c>
      <c r="O932" s="7">
        <f t="shared" si="209"/>
        <v>272.76448537860426</v>
      </c>
    </row>
    <row r="933" spans="1:15" ht="12.75">
      <c r="A933">
        <v>911</v>
      </c>
      <c r="B933" s="3">
        <f t="shared" si="206"/>
        <v>87.68374999999888</v>
      </c>
      <c r="C933" s="3">
        <f t="shared" si="210"/>
        <v>222.71672499999715</v>
      </c>
      <c r="D933" s="11">
        <f t="shared" si="207"/>
        <v>129000</v>
      </c>
      <c r="E933" s="2">
        <f t="shared" si="208"/>
        <v>0.4170319943416965</v>
      </c>
      <c r="F933">
        <f t="shared" si="211"/>
        <v>2</v>
      </c>
      <c r="G933" s="1">
        <f t="shared" si="212"/>
        <v>23.474953206513906</v>
      </c>
      <c r="H933" s="1">
        <f t="shared" si="213"/>
        <v>51.229032379352674</v>
      </c>
      <c r="I933" s="1">
        <f t="shared" si="214"/>
        <v>130.1217422435558</v>
      </c>
      <c r="J933" s="3">
        <f t="shared" si="215"/>
        <v>0.006362302586998659</v>
      </c>
      <c r="K933" s="3">
        <f t="shared" si="216"/>
        <v>0.002653283736461386</v>
      </c>
      <c r="L933" s="3">
        <f t="shared" si="217"/>
        <v>13.760015133132542</v>
      </c>
      <c r="M933" s="5">
        <f t="shared" si="218"/>
        <v>0.003840004223199779</v>
      </c>
      <c r="N933" s="4">
        <f t="shared" si="219"/>
        <v>31950755.139133763</v>
      </c>
      <c r="O933" s="7">
        <f t="shared" si="209"/>
        <v>273.3765670405872</v>
      </c>
    </row>
    <row r="934" spans="1:15" ht="12.75">
      <c r="A934">
        <v>912</v>
      </c>
      <c r="B934" s="3">
        <f t="shared" si="206"/>
        <v>87.77999999999888</v>
      </c>
      <c r="C934" s="3">
        <f t="shared" si="210"/>
        <v>222.96119999999715</v>
      </c>
      <c r="D934" s="11">
        <f t="shared" si="207"/>
        <v>129000</v>
      </c>
      <c r="E934" s="2">
        <f t="shared" si="208"/>
        <v>0.41657472241807625</v>
      </c>
      <c r="F934">
        <f t="shared" si="211"/>
        <v>2</v>
      </c>
      <c r="G934" s="1">
        <f t="shared" si="212"/>
        <v>23.340833490365526</v>
      </c>
      <c r="H934" s="1">
        <f t="shared" si="213"/>
        <v>51.00669579471397</v>
      </c>
      <c r="I934" s="1">
        <f t="shared" si="214"/>
        <v>129.55700731857348</v>
      </c>
      <c r="J934" s="3">
        <f t="shared" si="215"/>
        <v>0.00633468987284165</v>
      </c>
      <c r="K934" s="3">
        <f t="shared" si="216"/>
        <v>0.002638871675383609</v>
      </c>
      <c r="L934" s="3">
        <f t="shared" si="217"/>
        <v>13.762668416869003</v>
      </c>
      <c r="M934" s="5">
        <f t="shared" si="218"/>
        <v>0.0038407446744750705</v>
      </c>
      <c r="N934" s="4">
        <f t="shared" si="219"/>
        <v>31956916.063969824</v>
      </c>
      <c r="O934" s="7">
        <f t="shared" si="209"/>
        <v>273.99194786667766</v>
      </c>
    </row>
    <row r="935" spans="1:15" ht="12.75">
      <c r="A935">
        <v>913</v>
      </c>
      <c r="B935" s="3">
        <f t="shared" si="206"/>
        <v>87.87624999999888</v>
      </c>
      <c r="C935" s="3">
        <f t="shared" si="210"/>
        <v>223.20567499999714</v>
      </c>
      <c r="D935" s="11">
        <f t="shared" si="207"/>
        <v>129000</v>
      </c>
      <c r="E935" s="2">
        <f t="shared" si="208"/>
        <v>0.4161184521854168</v>
      </c>
      <c r="F935">
        <f t="shared" si="211"/>
        <v>2</v>
      </c>
      <c r="G935" s="1">
        <f t="shared" si="212"/>
        <v>23.205982233732104</v>
      </c>
      <c r="H935" s="1">
        <f t="shared" si="213"/>
        <v>50.78291996581062</v>
      </c>
      <c r="I935" s="1">
        <f t="shared" si="214"/>
        <v>128.988616713159</v>
      </c>
      <c r="J935" s="3">
        <f t="shared" si="215"/>
        <v>0.006306898414189909</v>
      </c>
      <c r="K935" s="3">
        <f t="shared" si="216"/>
        <v>0.002624416806203365</v>
      </c>
      <c r="L935" s="3">
        <f t="shared" si="217"/>
        <v>13.765307288544387</v>
      </c>
      <c r="M935" s="5">
        <f t="shared" si="218"/>
        <v>0.003841481103779829</v>
      </c>
      <c r="N935" s="4">
        <f t="shared" si="219"/>
        <v>31963043.524000067</v>
      </c>
      <c r="O935" s="7">
        <f t="shared" si="209"/>
        <v>274.6106852147895</v>
      </c>
    </row>
    <row r="936" spans="1:15" ht="12.75">
      <c r="A936">
        <v>914</v>
      </c>
      <c r="B936" s="3">
        <f t="shared" si="206"/>
        <v>87.97249999999887</v>
      </c>
      <c r="C936" s="3">
        <f t="shared" si="210"/>
        <v>223.45014999999714</v>
      </c>
      <c r="D936" s="11">
        <f t="shared" si="207"/>
        <v>129000</v>
      </c>
      <c r="E936" s="2">
        <f t="shared" si="208"/>
        <v>0.4156631803558923</v>
      </c>
      <c r="F936">
        <f t="shared" si="211"/>
        <v>2</v>
      </c>
      <c r="G936" s="1">
        <f t="shared" si="212"/>
        <v>23.070386574638132</v>
      </c>
      <c r="H936" s="1">
        <f t="shared" si="213"/>
        <v>50.5576810696841</v>
      </c>
      <c r="I936" s="1">
        <f t="shared" si="214"/>
        <v>128.41650991699763</v>
      </c>
      <c r="J936" s="3">
        <f t="shared" si="215"/>
        <v>0.006278925252391598</v>
      </c>
      <c r="K936" s="3">
        <f t="shared" si="216"/>
        <v>0.0026099180396260153</v>
      </c>
      <c r="L936" s="3">
        <f t="shared" si="217"/>
        <v>13.76793170535059</v>
      </c>
      <c r="M936" s="5">
        <f t="shared" si="218"/>
        <v>0.0038422134991676063</v>
      </c>
      <c r="N936" s="4">
        <f t="shared" si="219"/>
        <v>31969137.419824068</v>
      </c>
      <c r="O936" s="7">
        <f t="shared" si="209"/>
        <v>275.2328380994079</v>
      </c>
    </row>
    <row r="937" spans="1:15" ht="12.75">
      <c r="A937">
        <v>915</v>
      </c>
      <c r="B937" s="3">
        <f t="shared" si="206"/>
        <v>88.06874999999887</v>
      </c>
      <c r="C937" s="3">
        <f t="shared" si="210"/>
        <v>223.69462499999713</v>
      </c>
      <c r="D937" s="11">
        <f t="shared" si="207"/>
        <v>129000</v>
      </c>
      <c r="E937" s="2">
        <f t="shared" si="208"/>
        <v>0.41520890365604973</v>
      </c>
      <c r="F937">
        <f t="shared" si="211"/>
        <v>2</v>
      </c>
      <c r="G937" s="1">
        <f t="shared" si="212"/>
        <v>22.93403327531041</v>
      </c>
      <c r="H937" s="1">
        <f t="shared" si="213"/>
        <v>50.330954593682925</v>
      </c>
      <c r="I937" s="1">
        <f t="shared" si="214"/>
        <v>127.84062466795463</v>
      </c>
      <c r="J937" s="3">
        <f t="shared" si="215"/>
        <v>0.006250767343139642</v>
      </c>
      <c r="K937" s="3">
        <f t="shared" si="216"/>
        <v>0.0025953742555540494</v>
      </c>
      <c r="L937" s="3">
        <f t="shared" si="217"/>
        <v>13.770541623390216</v>
      </c>
      <c r="M937" s="5">
        <f t="shared" si="218"/>
        <v>0.003842941848387967</v>
      </c>
      <c r="N937" s="4">
        <f t="shared" si="219"/>
        <v>31975197.64951208</v>
      </c>
      <c r="O937" s="7">
        <f t="shared" si="209"/>
        <v>275.85846725928644</v>
      </c>
    </row>
    <row r="938" spans="1:15" ht="12.75">
      <c r="A938">
        <v>916</v>
      </c>
      <c r="B938" s="3">
        <f t="shared" si="206"/>
        <v>88.16499999999887</v>
      </c>
      <c r="C938" s="3">
        <f t="shared" si="210"/>
        <v>223.93909999999713</v>
      </c>
      <c r="D938" s="11">
        <f t="shared" si="207"/>
        <v>129000</v>
      </c>
      <c r="E938" s="2">
        <f t="shared" si="208"/>
        <v>0.414755618826731</v>
      </c>
      <c r="F938">
        <f t="shared" si="211"/>
        <v>2</v>
      </c>
      <c r="G938" s="1">
        <f t="shared" si="212"/>
        <v>22.79690870663944</v>
      </c>
      <c r="H938" s="1">
        <f t="shared" si="213"/>
        <v>50.10271530707384</v>
      </c>
      <c r="I938" s="1">
        <f t="shared" si="214"/>
        <v>127.26089687996755</v>
      </c>
      <c r="J938" s="3">
        <f t="shared" si="215"/>
        <v>0.0062224215529460124</v>
      </c>
      <c r="K938" s="3">
        <f t="shared" si="216"/>
        <v>0.002580784301792912</v>
      </c>
      <c r="L938" s="3">
        <f t="shared" si="217"/>
        <v>13.77313699764577</v>
      </c>
      <c r="M938" s="5">
        <f t="shared" si="218"/>
        <v>0.003843666138877889</v>
      </c>
      <c r="N938" s="4">
        <f t="shared" si="219"/>
        <v>31981224.108533476</v>
      </c>
      <c r="O938" s="7">
        <f t="shared" si="209"/>
        <v>276.4876352287424</v>
      </c>
    </row>
    <row r="939" spans="1:15" ht="12.75">
      <c r="A939">
        <v>917</v>
      </c>
      <c r="B939" s="3">
        <f t="shared" si="206"/>
        <v>88.26124999999887</v>
      </c>
      <c r="C939" s="3">
        <f t="shared" si="210"/>
        <v>224.18357499999712</v>
      </c>
      <c r="D939" s="11">
        <f t="shared" si="207"/>
        <v>129000</v>
      </c>
      <c r="E939" s="2">
        <f t="shared" si="208"/>
        <v>0.41430332262299413</v>
      </c>
      <c r="F939">
        <f t="shared" si="211"/>
        <v>2</v>
      </c>
      <c r="G939" s="1">
        <f t="shared" si="212"/>
        <v>22.65899883180568</v>
      </c>
      <c r="H939" s="1">
        <f t="shared" si="213"/>
        <v>49.87293723113103</v>
      </c>
      <c r="I939" s="1">
        <f t="shared" si="214"/>
        <v>126.67726056707282</v>
      </c>
      <c r="J939" s="3">
        <f t="shared" si="215"/>
        <v>0.006193884655427025</v>
      </c>
      <c r="K939" s="3">
        <f t="shared" si="216"/>
        <v>0.0025661469926869956</v>
      </c>
      <c r="L939" s="3">
        <f t="shared" si="217"/>
        <v>13.775717781947563</v>
      </c>
      <c r="M939" s="5">
        <f t="shared" si="218"/>
        <v>0.0038443863577528083</v>
      </c>
      <c r="N939" s="4">
        <f t="shared" si="219"/>
        <v>31987216.68968224</v>
      </c>
      <c r="O939" s="7">
        <f t="shared" si="209"/>
        <v>277.12040641278475</v>
      </c>
    </row>
    <row r="940" spans="1:15" ht="12.75">
      <c r="A940">
        <v>918</v>
      </c>
      <c r="B940" s="3">
        <f t="shared" si="206"/>
        <v>88.35749999999886</v>
      </c>
      <c r="C940" s="3">
        <f t="shared" si="210"/>
        <v>224.4280499999971</v>
      </c>
      <c r="D940" s="11">
        <f t="shared" si="207"/>
        <v>129000</v>
      </c>
      <c r="E940" s="2">
        <f t="shared" si="208"/>
        <v>0.4138520118140366</v>
      </c>
      <c r="F940">
        <f t="shared" si="211"/>
        <v>2</v>
      </c>
      <c r="G940" s="1">
        <f t="shared" si="212"/>
        <v>22.52028918901446</v>
      </c>
      <c r="H940" s="1">
        <f t="shared" si="213"/>
        <v>49.64159360760131</v>
      </c>
      <c r="I940" s="1">
        <f t="shared" si="214"/>
        <v>126.08964776330733</v>
      </c>
      <c r="J940" s="3">
        <f t="shared" si="215"/>
        <v>0.006165153327386912</v>
      </c>
      <c r="K940" s="3">
        <f t="shared" si="216"/>
        <v>0.0025514611076810755</v>
      </c>
      <c r="L940" s="3">
        <f t="shared" si="217"/>
        <v>13.77828392894025</v>
      </c>
      <c r="M940" s="5">
        <f t="shared" si="218"/>
        <v>0.003845102491797279</v>
      </c>
      <c r="N940" s="4">
        <f t="shared" si="219"/>
        <v>31993175.282999262</v>
      </c>
      <c r="O940" s="7">
        <f t="shared" si="209"/>
        <v>277.7568471663307</v>
      </c>
    </row>
    <row r="941" spans="1:15" ht="12.75">
      <c r="A941">
        <v>919</v>
      </c>
      <c r="B941" s="3">
        <f t="shared" si="206"/>
        <v>88.45374999999886</v>
      </c>
      <c r="C941" s="3">
        <f t="shared" si="210"/>
        <v>224.6725249999971</v>
      </c>
      <c r="D941" s="11">
        <f t="shared" si="207"/>
        <v>129000</v>
      </c>
      <c r="E941" s="2">
        <f t="shared" si="208"/>
        <v>0.41340168318311815</v>
      </c>
      <c r="F941">
        <f t="shared" si="211"/>
        <v>2</v>
      </c>
      <c r="G941" s="1">
        <f t="shared" si="212"/>
        <v>22.38076487328</v>
      </c>
      <c r="H941" s="1">
        <f t="shared" si="213"/>
        <v>49.408656865436534</v>
      </c>
      <c r="I941" s="1">
        <f t="shared" si="214"/>
        <v>125.4979884382088</v>
      </c>
      <c r="J941" s="3">
        <f t="shared" si="215"/>
        <v>0.006136224144686219</v>
      </c>
      <c r="K941" s="3">
        <f t="shared" si="216"/>
        <v>0.0025367253898021724</v>
      </c>
      <c r="L941" s="3">
        <f t="shared" si="217"/>
        <v>13.78083539004793</v>
      </c>
      <c r="M941" s="5">
        <f t="shared" si="218"/>
        <v>0.003845814527455236</v>
      </c>
      <c r="N941" s="4">
        <f t="shared" si="219"/>
        <v>31999099.775691293</v>
      </c>
      <c r="O941" s="7">
        <f t="shared" si="209"/>
        <v>278.3970258777864</v>
      </c>
    </row>
    <row r="942" spans="1:15" ht="12.75">
      <c r="A942">
        <v>920</v>
      </c>
      <c r="B942" s="3">
        <f t="shared" si="206"/>
        <v>88.54999999999886</v>
      </c>
      <c r="C942" s="3">
        <f t="shared" si="210"/>
        <v>224.9169999999971</v>
      </c>
      <c r="D942" s="11">
        <f t="shared" si="207"/>
        <v>129000</v>
      </c>
      <c r="E942" s="2">
        <f t="shared" si="208"/>
        <v>0.41295233352748434</v>
      </c>
      <c r="F942">
        <f t="shared" si="211"/>
        <v>2</v>
      </c>
      <c r="G942" s="1">
        <f t="shared" si="212"/>
        <v>22.240410517193453</v>
      </c>
      <c r="H942" s="1">
        <f t="shared" si="213"/>
        <v>49.17409858567544</v>
      </c>
      <c r="I942" s="1">
        <f t="shared" si="214"/>
        <v>124.90221040761561</v>
      </c>
      <c r="J942" s="3">
        <f t="shared" si="215"/>
        <v>0.006107093577880365</v>
      </c>
      <c r="K942" s="3">
        <f t="shared" si="216"/>
        <v>0.00252193854405641</v>
      </c>
      <c r="L942" s="3">
        <f t="shared" si="217"/>
        <v>13.783372115437732</v>
      </c>
      <c r="M942" s="5">
        <f t="shared" si="218"/>
        <v>0.003846522450819832</v>
      </c>
      <c r="N942" s="4">
        <f t="shared" si="219"/>
        <v>32004990.052046414</v>
      </c>
      <c r="O942" s="7">
        <f t="shared" si="209"/>
        <v>279.04101305728807</v>
      </c>
    </row>
    <row r="943" spans="1:15" ht="12.75">
      <c r="A943">
        <v>921</v>
      </c>
      <c r="B943" s="3">
        <f t="shared" si="206"/>
        <v>88.64624999999886</v>
      </c>
      <c r="C943" s="3">
        <f t="shared" si="210"/>
        <v>225.1614749999971</v>
      </c>
      <c r="D943" s="11">
        <f t="shared" si="207"/>
        <v>129000</v>
      </c>
      <c r="E943" s="2">
        <f t="shared" si="208"/>
        <v>0.4125039596582905</v>
      </c>
      <c r="F943">
        <f t="shared" si="211"/>
        <v>2</v>
      </c>
      <c r="G943" s="1">
        <f t="shared" si="212"/>
        <v>22.09921027060515</v>
      </c>
      <c r="H943" s="1">
        <f t="shared" si="213"/>
        <v>48.937889464347165</v>
      </c>
      <c r="I943" s="1">
        <f t="shared" si="214"/>
        <v>124.3022392394418</v>
      </c>
      <c r="J943" s="3">
        <f t="shared" si="215"/>
        <v>0.006077757987612506</v>
      </c>
      <c r="K943" s="3">
        <f t="shared" si="216"/>
        <v>0.002507099235734962</v>
      </c>
      <c r="L943" s="3">
        <f t="shared" si="217"/>
        <v>13.785894053981789</v>
      </c>
      <c r="M943" s="5">
        <f t="shared" si="218"/>
        <v>0.003847226247622825</v>
      </c>
      <c r="N943" s="4">
        <f t="shared" si="219"/>
        <v>32010845.993345715</v>
      </c>
      <c r="O943" s="7">
        <f t="shared" si="209"/>
        <v>279.68888142992625</v>
      </c>
    </row>
    <row r="944" spans="1:15" ht="12.75">
      <c r="A944">
        <v>922</v>
      </c>
      <c r="B944" s="3">
        <f t="shared" si="206"/>
        <v>88.74249999999886</v>
      </c>
      <c r="C944" s="3">
        <f t="shared" si="210"/>
        <v>225.4059499999971</v>
      </c>
      <c r="D944" s="11">
        <f t="shared" si="207"/>
        <v>129000</v>
      </c>
      <c r="E944" s="2">
        <f t="shared" si="208"/>
        <v>0.41205655840052663</v>
      </c>
      <c r="F944">
        <f t="shared" si="211"/>
        <v>2</v>
      </c>
      <c r="G944" s="1">
        <f t="shared" si="212"/>
        <v>21.95714777914483</v>
      </c>
      <c r="H944" s="1">
        <f t="shared" si="213"/>
        <v>48.69999927325862</v>
      </c>
      <c r="I944" s="1">
        <f t="shared" si="214"/>
        <v>123.6979981540769</v>
      </c>
      <c r="J944" s="3">
        <f t="shared" si="215"/>
        <v>0.00604821361974359</v>
      </c>
      <c r="K944" s="3">
        <f t="shared" si="216"/>
        <v>0.0024922060886227353</v>
      </c>
      <c r="L944" s="3">
        <f t="shared" si="217"/>
        <v>13.788401153217524</v>
      </c>
      <c r="M944" s="5">
        <f t="shared" si="218"/>
        <v>0.003847925903223495</v>
      </c>
      <c r="N944" s="4">
        <f t="shared" si="219"/>
        <v>32016667.47777109</v>
      </c>
      <c r="O944" s="7">
        <f t="shared" si="209"/>
        <v>280.34070603430075</v>
      </c>
    </row>
    <row r="945" spans="1:15" ht="12.75">
      <c r="A945">
        <v>923</v>
      </c>
      <c r="B945" s="3">
        <f t="shared" si="206"/>
        <v>88.83874999999885</v>
      </c>
      <c r="C945" s="3">
        <f t="shared" si="210"/>
        <v>225.65042499999709</v>
      </c>
      <c r="D945" s="11">
        <f t="shared" si="207"/>
        <v>129000</v>
      </c>
      <c r="E945" s="2">
        <f t="shared" si="208"/>
        <v>0.4116101265929421</v>
      </c>
      <c r="F945">
        <f t="shared" si="211"/>
        <v>2</v>
      </c>
      <c r="G945" s="1">
        <f t="shared" si="212"/>
        <v>21.81420616149795</v>
      </c>
      <c r="H945" s="1">
        <f t="shared" si="213"/>
        <v>48.46039681851604</v>
      </c>
      <c r="I945" s="1">
        <f t="shared" si="214"/>
        <v>123.08940791903073</v>
      </c>
      <c r="J945" s="3">
        <f t="shared" si="215"/>
        <v>0.006018456600201008</v>
      </c>
      <c r="K945" s="3">
        <f t="shared" si="216"/>
        <v>0.0024772576831028647</v>
      </c>
      <c r="L945" s="3">
        <f t="shared" si="217"/>
        <v>13.790893359306146</v>
      </c>
      <c r="M945" s="5">
        <f t="shared" si="218"/>
        <v>0.003848621402597064</v>
      </c>
      <c r="N945" s="4">
        <f t="shared" si="219"/>
        <v>32022454.380308874</v>
      </c>
      <c r="O945" s="7">
        <f t="shared" si="209"/>
        <v>280.99656432678364</v>
      </c>
    </row>
    <row r="946" spans="1:15" ht="12.75">
      <c r="A946">
        <v>924</v>
      </c>
      <c r="B946" s="3">
        <f t="shared" si="206"/>
        <v>88.93499999999885</v>
      </c>
      <c r="C946" s="3">
        <f t="shared" si="210"/>
        <v>225.89489999999708</v>
      </c>
      <c r="D946" s="11">
        <f t="shared" si="207"/>
        <v>129000</v>
      </c>
      <c r="E946" s="2">
        <f t="shared" si="208"/>
        <v>0.4111646610879714</v>
      </c>
      <c r="F946">
        <f t="shared" si="211"/>
        <v>2</v>
      </c>
      <c r="G946" s="1">
        <f t="shared" si="212"/>
        <v>21.670367985348616</v>
      </c>
      <c r="H946" s="1">
        <f t="shared" si="213"/>
        <v>48.21904989661858</v>
      </c>
      <c r="I946" s="1">
        <f t="shared" si="214"/>
        <v>122.47638673741119</v>
      </c>
      <c r="J946" s="3">
        <f t="shared" si="215"/>
        <v>0.00598848292952572</v>
      </c>
      <c r="K946" s="3">
        <f t="shared" si="216"/>
        <v>0.0024622525541495447</v>
      </c>
      <c r="L946" s="3">
        <f t="shared" si="217"/>
        <v>13.793370616989248</v>
      </c>
      <c r="M946" s="5">
        <f t="shared" si="218"/>
        <v>0.003849312730322581</v>
      </c>
      <c r="N946" s="4">
        <f t="shared" si="219"/>
        <v>32028206.572649036</v>
      </c>
      <c r="O946" s="7">
        <f t="shared" si="209"/>
        <v>281.6565362918997</v>
      </c>
    </row>
    <row r="947" spans="1:15" ht="12.75">
      <c r="A947">
        <v>925</v>
      </c>
      <c r="B947" s="3">
        <f t="shared" si="206"/>
        <v>89.03124999999885</v>
      </c>
      <c r="C947" s="3">
        <f t="shared" si="210"/>
        <v>226.13937499999707</v>
      </c>
      <c r="D947" s="11">
        <f t="shared" si="207"/>
        <v>129000</v>
      </c>
      <c r="E947" s="2">
        <f t="shared" si="208"/>
        <v>0.4107201587516601</v>
      </c>
      <c r="F947">
        <f t="shared" si="211"/>
        <v>2</v>
      </c>
      <c r="G947" s="1">
        <f t="shared" si="212"/>
        <v>21.52561524189248</v>
      </c>
      <c r="H947" s="1">
        <f t="shared" si="213"/>
        <v>47.97592524794784</v>
      </c>
      <c r="I947" s="1">
        <f t="shared" si="214"/>
        <v>121.85885012978753</v>
      </c>
      <c r="J947" s="3">
        <f t="shared" si="215"/>
        <v>0.005958288477095961</v>
      </c>
      <c r="K947" s="3">
        <f t="shared" si="216"/>
        <v>0.00244718918920104</v>
      </c>
      <c r="L947" s="3">
        <f t="shared" si="217"/>
        <v>13.795832869543398</v>
      </c>
      <c r="M947" s="5">
        <f t="shared" si="218"/>
        <v>0.0038499998705702507</v>
      </c>
      <c r="N947" s="4">
        <f t="shared" si="219"/>
        <v>32033923.92307977</v>
      </c>
      <c r="O947" s="7">
        <f t="shared" si="209"/>
        <v>282.320704559269</v>
      </c>
    </row>
    <row r="948" spans="1:15" ht="12.75">
      <c r="A948">
        <v>926</v>
      </c>
      <c r="B948" s="3">
        <f t="shared" si="206"/>
        <v>89.12749999999885</v>
      </c>
      <c r="C948" s="3">
        <f t="shared" si="210"/>
        <v>226.38384999999707</v>
      </c>
      <c r="D948" s="11">
        <f t="shared" si="207"/>
        <v>129000</v>
      </c>
      <c r="E948" s="2">
        <f t="shared" si="208"/>
        <v>0.41027661646359137</v>
      </c>
      <c r="F948">
        <f t="shared" si="211"/>
        <v>2</v>
      </c>
      <c r="G948" s="1">
        <f t="shared" si="212"/>
        <v>21.379929318814188</v>
      </c>
      <c r="H948" s="1">
        <f t="shared" si="213"/>
        <v>47.7309885074619</v>
      </c>
      <c r="I948" s="1">
        <f t="shared" si="214"/>
        <v>121.23671080895323</v>
      </c>
      <c r="J948" s="3">
        <f t="shared" si="215"/>
        <v>0.005927868975003768</v>
      </c>
      <c r="K948" s="3">
        <f t="shared" si="216"/>
        <v>0.0024320660259040433</v>
      </c>
      <c r="L948" s="3">
        <f t="shared" si="217"/>
        <v>13.7982800587326</v>
      </c>
      <c r="M948" s="5">
        <f t="shared" si="218"/>
        <v>0.0038506828070881674</v>
      </c>
      <c r="N948" s="4">
        <f t="shared" si="219"/>
        <v>32039606.296377096</v>
      </c>
      <c r="O948" s="7">
        <f t="shared" si="209"/>
        <v>282.9891545275936</v>
      </c>
    </row>
    <row r="949" spans="1:15" ht="12.75">
      <c r="A949">
        <v>927</v>
      </c>
      <c r="B949" s="3">
        <f t="shared" si="206"/>
        <v>89.22374999999884</v>
      </c>
      <c r="C949" s="3">
        <f t="shared" si="210"/>
        <v>226.62832499999706</v>
      </c>
      <c r="D949" s="11">
        <f t="shared" si="207"/>
        <v>129000</v>
      </c>
      <c r="E949" s="2">
        <f t="shared" si="208"/>
        <v>0.409834031116813</v>
      </c>
      <c r="F949">
        <f t="shared" si="211"/>
        <v>2</v>
      </c>
      <c r="G949" s="1">
        <f t="shared" si="212"/>
        <v>21.233290971614924</v>
      </c>
      <c r="H949" s="1">
        <f t="shared" si="213"/>
        <v>47.48420415238562</v>
      </c>
      <c r="I949" s="1">
        <f t="shared" si="214"/>
        <v>120.60987854705948</v>
      </c>
      <c r="J949" s="3">
        <f t="shared" si="215"/>
        <v>0.005897220011558473</v>
      </c>
      <c r="K949" s="3">
        <f t="shared" si="216"/>
        <v>0.0024168814497197476</v>
      </c>
      <c r="L949" s="3">
        <f t="shared" si="217"/>
        <v>13.800712124758503</v>
      </c>
      <c r="M949" s="5">
        <f t="shared" si="218"/>
        <v>0.0038513615231884194</v>
      </c>
      <c r="N949" s="4">
        <f t="shared" si="219"/>
        <v>32045253.553689245</v>
      </c>
      <c r="O949" s="7">
        <f t="shared" si="209"/>
        <v>283.6619744962151</v>
      </c>
    </row>
    <row r="950" spans="1:15" ht="12.75">
      <c r="A950">
        <v>928</v>
      </c>
      <c r="B950" s="3">
        <f t="shared" si="206"/>
        <v>89.31999999999884</v>
      </c>
      <c r="C950" s="3">
        <f t="shared" si="210"/>
        <v>226.87279999999706</v>
      </c>
      <c r="D950" s="11">
        <f t="shared" si="207"/>
        <v>129000</v>
      </c>
      <c r="E950" s="2">
        <f t="shared" si="208"/>
        <v>0.4093923996177647</v>
      </c>
      <c r="F950">
        <f t="shared" si="211"/>
        <v>2</v>
      </c>
      <c r="G950" s="1">
        <f t="shared" si="212"/>
        <v>21.085680293165098</v>
      </c>
      <c r="H950" s="1">
        <f t="shared" si="213"/>
        <v>47.23553544667005</v>
      </c>
      <c r="I950" s="1">
        <f t="shared" si="214"/>
        <v>119.97826003454193</v>
      </c>
      <c r="J950" s="3">
        <f t="shared" si="215"/>
        <v>0.005866337024388928</v>
      </c>
      <c r="K950" s="3">
        <f t="shared" si="216"/>
        <v>0.0024016337913811206</v>
      </c>
      <c r="L950" s="3">
        <f t="shared" si="217"/>
        <v>13.803129006208223</v>
      </c>
      <c r="M950" s="5">
        <f t="shared" si="218"/>
        <v>0.0038520360017325274</v>
      </c>
      <c r="N950" s="4">
        <f t="shared" si="219"/>
        <v>32050865.552415494</v>
      </c>
      <c r="O950" s="7">
        <f t="shared" si="209"/>
        <v>284.3392558048158</v>
      </c>
    </row>
    <row r="951" spans="1:15" ht="12.75">
      <c r="A951">
        <v>929</v>
      </c>
      <c r="B951" s="3">
        <f t="shared" si="206"/>
        <v>89.41624999999884</v>
      </c>
      <c r="C951" s="3">
        <f t="shared" si="210"/>
        <v>227.11727499999705</v>
      </c>
      <c r="D951" s="11">
        <f t="shared" si="207"/>
        <v>129000</v>
      </c>
      <c r="E951" s="2">
        <f t="shared" si="208"/>
        <v>0.40895171888620624</v>
      </c>
      <c r="F951">
        <f t="shared" si="211"/>
        <v>2</v>
      </c>
      <c r="G951" s="1">
        <f t="shared" si="212"/>
        <v>20.937076681346284</v>
      </c>
      <c r="H951" s="1">
        <f t="shared" si="213"/>
        <v>46.98494438197417</v>
      </c>
      <c r="I951" s="1">
        <f t="shared" si="214"/>
        <v>119.34175873021438</v>
      </c>
      <c r="J951" s="3">
        <f t="shared" si="215"/>
        <v>0.005835215293113832</v>
      </c>
      <c r="K951" s="3">
        <f t="shared" si="216"/>
        <v>0.0023863213241899794</v>
      </c>
      <c r="L951" s="3">
        <f t="shared" si="217"/>
        <v>13.805530639999605</v>
      </c>
      <c r="M951" s="5">
        <f t="shared" si="218"/>
        <v>0.0038527062251161688</v>
      </c>
      <c r="N951" s="4">
        <f t="shared" si="219"/>
        <v>32056442.146079082</v>
      </c>
      <c r="O951" s="7">
        <f t="shared" si="209"/>
        <v>285.02109298188645</v>
      </c>
    </row>
    <row r="952" spans="1:15" ht="12.75">
      <c r="A952">
        <v>930</v>
      </c>
      <c r="B952" s="3">
        <f t="shared" si="206"/>
        <v>89.51249999999884</v>
      </c>
      <c r="C952" s="3">
        <f t="shared" si="210"/>
        <v>227.36174999999704</v>
      </c>
      <c r="D952" s="11">
        <f t="shared" si="207"/>
        <v>129000</v>
      </c>
      <c r="E952" s="2">
        <f t="shared" si="208"/>
        <v>0.4085119858551458</v>
      </c>
      <c r="F952">
        <f t="shared" si="211"/>
        <v>2</v>
      </c>
      <c r="G952" s="1">
        <f t="shared" si="212"/>
        <v>20.78745880463351</v>
      </c>
      <c r="H952" s="1">
        <f t="shared" si="213"/>
        <v>46.73239161489794</v>
      </c>
      <c r="I952" s="1">
        <f t="shared" si="214"/>
        <v>118.70027470184077</v>
      </c>
      <c r="J952" s="3">
        <f t="shared" si="215"/>
        <v>0.005803849931546504</v>
      </c>
      <c r="K952" s="3">
        <f t="shared" si="216"/>
        <v>0.0023709422611413143</v>
      </c>
      <c r="L952" s="3">
        <f t="shared" si="217"/>
        <v>13.807916961323794</v>
      </c>
      <c r="M952" s="5">
        <f t="shared" si="218"/>
        <v>0.003853372175253152</v>
      </c>
      <c r="N952" s="4">
        <f t="shared" si="219"/>
        <v>32061983.184193853</v>
      </c>
      <c r="O952" s="7">
        <f t="shared" si="209"/>
        <v>285.70758390264467</v>
      </c>
    </row>
    <row r="953" spans="1:15" ht="12.75">
      <c r="A953">
        <v>931</v>
      </c>
      <c r="B953" s="3">
        <f t="shared" si="206"/>
        <v>89.60874999999884</v>
      </c>
      <c r="C953" s="3">
        <f t="shared" si="210"/>
        <v>227.60622499999704</v>
      </c>
      <c r="D953" s="11">
        <f t="shared" si="207"/>
        <v>129000</v>
      </c>
      <c r="E953" s="2">
        <f t="shared" si="208"/>
        <v>0.40807319747076864</v>
      </c>
      <c r="F953">
        <f t="shared" si="211"/>
        <v>2</v>
      </c>
      <c r="G953" s="1">
        <f t="shared" si="212"/>
        <v>20.636804565455662</v>
      </c>
      <c r="H953" s="1">
        <f t="shared" si="213"/>
        <v>46.47783640017217</v>
      </c>
      <c r="I953" s="1">
        <f t="shared" si="214"/>
        <v>118.05370445643732</v>
      </c>
      <c r="J953" s="3">
        <f t="shared" si="215"/>
        <v>0.005772235879397502</v>
      </c>
      <c r="K953" s="3">
        <f t="shared" si="216"/>
        <v>0.002355494751861233</v>
      </c>
      <c r="L953" s="3">
        <f t="shared" si="217"/>
        <v>13.810287903584936</v>
      </c>
      <c r="M953" s="5">
        <f t="shared" si="218"/>
        <v>0.0038540338335585865</v>
      </c>
      <c r="N953" s="4">
        <f t="shared" si="219"/>
        <v>32067488.512124218</v>
      </c>
      <c r="O953" s="7">
        <f t="shared" si="209"/>
        <v>286.39882995714777</v>
      </c>
    </row>
    <row r="954" spans="1:15" ht="12.75">
      <c r="A954">
        <v>932</v>
      </c>
      <c r="B954" s="3">
        <f t="shared" si="206"/>
        <v>89.70499999999883</v>
      </c>
      <c r="C954" s="3">
        <f t="shared" si="210"/>
        <v>227.85069999999703</v>
      </c>
      <c r="D954" s="11">
        <f t="shared" si="207"/>
        <v>129000</v>
      </c>
      <c r="E954" s="2">
        <f t="shared" si="208"/>
        <v>0.4076353506923665</v>
      </c>
      <c r="F954">
        <f t="shared" si="211"/>
        <v>2</v>
      </c>
      <c r="G954" s="1">
        <f t="shared" si="212"/>
        <v>20.48509106115605</v>
      </c>
      <c r="H954" s="1">
        <f t="shared" si="213"/>
        <v>46.22123651948158</v>
      </c>
      <c r="I954" s="1">
        <f t="shared" si="214"/>
        <v>117.40194075948321</v>
      </c>
      <c r="J954" s="3">
        <f t="shared" si="215"/>
        <v>0.005740367893434931</v>
      </c>
      <c r="K954" s="3">
        <f t="shared" si="216"/>
        <v>0.002339976879343549</v>
      </c>
      <c r="L954" s="3">
        <f t="shared" si="217"/>
        <v>13.812643398336796</v>
      </c>
      <c r="M954" s="5">
        <f t="shared" si="218"/>
        <v>0.003854691180931199</v>
      </c>
      <c r="N954" s="4">
        <f t="shared" si="219"/>
        <v>32072957.97093804</v>
      </c>
      <c r="O954" s="7">
        <f t="shared" si="209"/>
        <v>287.0949362294168</v>
      </c>
    </row>
    <row r="955" spans="1:15" ht="12.75">
      <c r="A955">
        <v>933</v>
      </c>
      <c r="B955" s="3">
        <f t="shared" si="206"/>
        <v>89.80124999999883</v>
      </c>
      <c r="C955" s="3">
        <f t="shared" si="210"/>
        <v>228.09517499999703</v>
      </c>
      <c r="D955" s="11">
        <f t="shared" si="207"/>
        <v>129000</v>
      </c>
      <c r="E955" s="2">
        <f t="shared" si="208"/>
        <v>0.4071984424922676</v>
      </c>
      <c r="F955">
        <f t="shared" si="211"/>
        <v>2</v>
      </c>
      <c r="G955" s="1">
        <f t="shared" si="212"/>
        <v>20.33229454235823</v>
      </c>
      <c r="H955" s="1">
        <f t="shared" si="213"/>
        <v>45.96254820556696</v>
      </c>
      <c r="I955" s="1">
        <f t="shared" si="214"/>
        <v>116.74487244214008</v>
      </c>
      <c r="J955" s="3">
        <f t="shared" si="215"/>
        <v>0.005708240538058439</v>
      </c>
      <c r="K955" s="3">
        <f t="shared" si="216"/>
        <v>0.00232438665646862</v>
      </c>
      <c r="L955" s="3">
        <f t="shared" si="217"/>
        <v>13.814983375216139</v>
      </c>
      <c r="M955" s="5">
        <f t="shared" si="218"/>
        <v>0.0038553441977347367</v>
      </c>
      <c r="N955" s="4">
        <f t="shared" si="219"/>
        <v>32078391.397251878</v>
      </c>
      <c r="O955" s="7">
        <f t="shared" si="209"/>
        <v>287.7960116884661</v>
      </c>
    </row>
    <row r="956" spans="1:15" ht="12.75">
      <c r="A956">
        <v>934</v>
      </c>
      <c r="B956" s="3">
        <f t="shared" si="206"/>
        <v>89.89749999999883</v>
      </c>
      <c r="C956" s="3">
        <f t="shared" si="210"/>
        <v>228.33964999999702</v>
      </c>
      <c r="D956" s="11">
        <f t="shared" si="207"/>
        <v>129000</v>
      </c>
      <c r="E956" s="2">
        <f t="shared" si="208"/>
        <v>0.40676246985576625</v>
      </c>
      <c r="F956">
        <f t="shared" si="211"/>
        <v>2</v>
      </c>
      <c r="G956" s="1">
        <f t="shared" si="212"/>
        <v>20.178390368523086</v>
      </c>
      <c r="H956" s="1">
        <f t="shared" si="213"/>
        <v>45.70172606121767</v>
      </c>
      <c r="I956" s="1">
        <f t="shared" si="214"/>
        <v>116.08238419549288</v>
      </c>
      <c r="J956" s="3">
        <f t="shared" si="215"/>
        <v>0.005675848175238624</v>
      </c>
      <c r="K956" s="3">
        <f t="shared" si="216"/>
        <v>0.0023087220222864067</v>
      </c>
      <c r="L956" s="3">
        <f t="shared" si="217"/>
        <v>13.817307761872607</v>
      </c>
      <c r="M956" s="5">
        <f t="shared" si="218"/>
        <v>0.003855992863778402</v>
      </c>
      <c r="N956" s="4">
        <f t="shared" si="219"/>
        <v>32083788.623068195</v>
      </c>
      <c r="O956" s="7">
        <f t="shared" si="209"/>
        <v>288.50216939221974</v>
      </c>
    </row>
    <row r="957" spans="1:15" ht="12.75">
      <c r="A957">
        <v>935</v>
      </c>
      <c r="B957" s="3">
        <f t="shared" si="206"/>
        <v>89.99374999999883</v>
      </c>
      <c r="C957" s="3">
        <f t="shared" si="210"/>
        <v>228.58412499999702</v>
      </c>
      <c r="D957" s="11">
        <f t="shared" si="207"/>
        <v>129000</v>
      </c>
      <c r="E957" s="2">
        <f t="shared" si="208"/>
        <v>0.4063274297810542</v>
      </c>
      <c r="F957">
        <f t="shared" si="211"/>
        <v>2</v>
      </c>
      <c r="G957" s="1">
        <f t="shared" si="212"/>
        <v>20.023352960462287</v>
      </c>
      <c r="H957" s="1">
        <f t="shared" si="213"/>
        <v>45.43872297272755</v>
      </c>
      <c r="I957" s="1">
        <f t="shared" si="214"/>
        <v>115.41435635072797</v>
      </c>
      <c r="J957" s="3">
        <f t="shared" si="215"/>
        <v>0.005643184953768844</v>
      </c>
      <c r="K957" s="3">
        <f t="shared" si="216"/>
        <v>0.0022929808380440114</v>
      </c>
      <c r="L957" s="3">
        <f t="shared" si="217"/>
        <v>13.819616483894894</v>
      </c>
      <c r="M957" s="5">
        <f t="shared" si="218"/>
        <v>0.0038566371582962494</v>
      </c>
      <c r="N957" s="4">
        <f t="shared" si="219"/>
        <v>32089149.47560394</v>
      </c>
      <c r="O957" s="7">
        <f t="shared" si="209"/>
        <v>289.2135267053938</v>
      </c>
    </row>
    <row r="958" spans="1:15" ht="12.75">
      <c r="A958">
        <v>936</v>
      </c>
      <c r="B958" s="3">
        <f t="shared" si="206"/>
        <v>90.08999999999882</v>
      </c>
      <c r="C958" s="3">
        <f t="shared" si="210"/>
        <v>228.828599999997</v>
      </c>
      <c r="D958" s="11">
        <f t="shared" si="207"/>
        <v>129000</v>
      </c>
      <c r="E958" s="2">
        <f t="shared" si="208"/>
        <v>0.40589331927915134</v>
      </c>
      <c r="F958">
        <f t="shared" si="211"/>
        <v>2</v>
      </c>
      <c r="G958" s="1">
        <f t="shared" si="212"/>
        <v>19.867155749549372</v>
      </c>
      <c r="H958" s="1">
        <f t="shared" si="213"/>
        <v>45.17349001734444</v>
      </c>
      <c r="I958" s="1">
        <f t="shared" si="214"/>
        <v>114.74066464405489</v>
      </c>
      <c r="J958" s="3">
        <f t="shared" si="215"/>
        <v>0.005610244797771063</v>
      </c>
      <c r="K958" s="3">
        <f t="shared" si="216"/>
        <v>0.002277160882935888</v>
      </c>
      <c r="L958" s="3">
        <f t="shared" si="217"/>
        <v>13.821909464732938</v>
      </c>
      <c r="M958" s="5">
        <f t="shared" si="218"/>
        <v>0.0038572770599254714</v>
      </c>
      <c r="N958" s="4">
        <f t="shared" si="219"/>
        <v>32094473.777109884</v>
      </c>
      <c r="O958" s="7">
        <f t="shared" si="209"/>
        <v>289.93020553252984</v>
      </c>
    </row>
    <row r="959" spans="1:15" ht="12.75">
      <c r="A959">
        <v>937</v>
      </c>
      <c r="B959" s="3">
        <f t="shared" si="206"/>
        <v>90.18624999999882</v>
      </c>
      <c r="C959" s="3">
        <f t="shared" si="210"/>
        <v>229.073074999997</v>
      </c>
      <c r="D959" s="11">
        <f t="shared" si="207"/>
        <v>129000</v>
      </c>
      <c r="E959" s="2">
        <f t="shared" si="208"/>
        <v>0.4054601353738374</v>
      </c>
      <c r="F959">
        <f t="shared" si="211"/>
        <v>2</v>
      </c>
      <c r="G959" s="1">
        <f t="shared" si="212"/>
        <v>19.709771123343188</v>
      </c>
      <c r="H959" s="1">
        <f t="shared" si="213"/>
        <v>44.90597636419484</v>
      </c>
      <c r="I959" s="1">
        <f t="shared" si="214"/>
        <v>114.0611799650549</v>
      </c>
      <c r="J959" s="3">
        <f t="shared" si="215"/>
        <v>0.0055770213943913596</v>
      </c>
      <c r="K959" s="3">
        <f t="shared" si="216"/>
        <v>0.002261259849552708</v>
      </c>
      <c r="L959" s="3">
        <f t="shared" si="217"/>
        <v>13.824186625615875</v>
      </c>
      <c r="M959" s="5">
        <f t="shared" si="218"/>
        <v>0.0038579125466835</v>
      </c>
      <c r="N959" s="4">
        <f t="shared" si="219"/>
        <v>32099761.34468006</v>
      </c>
      <c r="O959" s="7">
        <f t="shared" si="209"/>
        <v>290.65233256749025</v>
      </c>
    </row>
    <row r="960" spans="1:15" ht="12.75">
      <c r="A960">
        <v>938</v>
      </c>
      <c r="B960" s="3">
        <f t="shared" si="206"/>
        <v>90.28249999999882</v>
      </c>
      <c r="C960" s="3">
        <f t="shared" si="210"/>
        <v>229.317549999997</v>
      </c>
      <c r="D960" s="11">
        <f t="shared" si="207"/>
        <v>129000</v>
      </c>
      <c r="E960" s="2">
        <f t="shared" si="208"/>
        <v>0.40502787510158383</v>
      </c>
      <c r="F960">
        <f t="shared" si="211"/>
        <v>2</v>
      </c>
      <c r="G960" s="1">
        <f t="shared" si="212"/>
        <v>19.551170367309524</v>
      </c>
      <c r="H960" s="1">
        <f t="shared" si="213"/>
        <v>44.636129168113314</v>
      </c>
      <c r="I960" s="1">
        <f t="shared" si="214"/>
        <v>113.37576808700781</v>
      </c>
      <c r="J960" s="3">
        <f t="shared" si="215"/>
        <v>0.0055435081806142475</v>
      </c>
      <c r="K960" s="3">
        <f t="shared" si="216"/>
        <v>0.0022452753390024356</v>
      </c>
      <c r="L960" s="3">
        <f t="shared" si="217"/>
        <v>13.826447885465427</v>
      </c>
      <c r="M960" s="5">
        <f t="shared" si="218"/>
        <v>0.00385854359594384</v>
      </c>
      <c r="N960" s="4">
        <f t="shared" si="219"/>
        <v>32105011.990050722</v>
      </c>
      <c r="O960" s="7">
        <f t="shared" si="209"/>
        <v>291.3800395608557</v>
      </c>
    </row>
    <row r="961" spans="1:15" ht="12.75">
      <c r="A961">
        <v>939</v>
      </c>
      <c r="B961" s="3">
        <f t="shared" si="206"/>
        <v>90.37874999999882</v>
      </c>
      <c r="C961" s="3">
        <f t="shared" si="210"/>
        <v>229.562024999997</v>
      </c>
      <c r="D961" s="11">
        <f t="shared" si="207"/>
        <v>129000</v>
      </c>
      <c r="E961" s="2">
        <f t="shared" si="208"/>
        <v>0.40459653551148633</v>
      </c>
      <c r="F961">
        <f t="shared" si="211"/>
        <v>2</v>
      </c>
      <c r="G961" s="1">
        <f t="shared" si="212"/>
        <v>19.391323602292815</v>
      </c>
      <c r="H961" s="1">
        <f t="shared" si="213"/>
        <v>44.36389345574408</v>
      </c>
      <c r="I961" s="1">
        <f t="shared" si="214"/>
        <v>112.68428937758998</v>
      </c>
      <c r="J961" s="3">
        <f t="shared" si="215"/>
        <v>0.005509698329117262</v>
      </c>
      <c r="K961" s="3">
        <f t="shared" si="216"/>
        <v>0.002229204855674269</v>
      </c>
      <c r="L961" s="3">
        <f t="shared" si="217"/>
        <v>13.828693160804429</v>
      </c>
      <c r="M961" s="5">
        <f t="shared" si="218"/>
        <v>0.0038591701844105384</v>
      </c>
      <c r="N961" s="4">
        <f t="shared" si="219"/>
        <v>32110225.519387886</v>
      </c>
      <c r="O961" s="7">
        <f t="shared" si="209"/>
        <v>292.1134636068231</v>
      </c>
    </row>
    <row r="962" spans="1:15" ht="12.75">
      <c r="A962">
        <v>940</v>
      </c>
      <c r="B962" s="3">
        <f t="shared" si="206"/>
        <v>90.47499999999881</v>
      </c>
      <c r="C962" s="3">
        <f t="shared" si="210"/>
        <v>229.806499999997</v>
      </c>
      <c r="D962" s="11">
        <f t="shared" si="207"/>
        <v>129000</v>
      </c>
      <c r="E962" s="2">
        <f t="shared" si="208"/>
        <v>0.4041661136651975</v>
      </c>
      <c r="F962">
        <f t="shared" si="211"/>
        <v>2</v>
      </c>
      <c r="G962" s="1">
        <f t="shared" si="212"/>
        <v>19.230199717353102</v>
      </c>
      <c r="H962" s="1">
        <f t="shared" si="213"/>
        <v>44.089212003216375</v>
      </c>
      <c r="I962" s="1">
        <f t="shared" si="214"/>
        <v>111.98659848816959</v>
      </c>
      <c r="J962" s="3">
        <f t="shared" si="215"/>
        <v>0.005475584733079052</v>
      </c>
      <c r="K962" s="3">
        <f t="shared" si="216"/>
        <v>0.0022130458016130484</v>
      </c>
      <c r="L962" s="3">
        <f t="shared" si="217"/>
        <v>13.830922365660102</v>
      </c>
      <c r="M962" s="5">
        <f t="shared" si="218"/>
        <v>0.0038597922880911914</v>
      </c>
      <c r="N962" s="4">
        <f t="shared" si="219"/>
        <v>32115401.73306276</v>
      </c>
      <c r="O962" s="7">
        <f t="shared" si="209"/>
        <v>292.85274745136803</v>
      </c>
    </row>
    <row r="963" spans="1:15" ht="12.75">
      <c r="A963">
        <v>941</v>
      </c>
      <c r="B963" s="3">
        <f t="shared" si="206"/>
        <v>90.57124999999881</v>
      </c>
      <c r="C963" s="3">
        <f t="shared" si="210"/>
        <v>230.05097499999698</v>
      </c>
      <c r="D963" s="11">
        <f t="shared" si="207"/>
        <v>129000</v>
      </c>
      <c r="E963" s="2">
        <f t="shared" si="208"/>
        <v>0.40373660663686045</v>
      </c>
      <c r="F963">
        <f t="shared" si="211"/>
        <v>2</v>
      </c>
      <c r="G963" s="1">
        <f t="shared" si="212"/>
        <v>19.067766297541546</v>
      </c>
      <c r="H963" s="1">
        <f t="shared" si="213"/>
        <v>43.81202520461815</v>
      </c>
      <c r="I963" s="1">
        <f t="shared" si="214"/>
        <v>111.28254401973011</v>
      </c>
      <c r="J963" s="3">
        <f t="shared" si="215"/>
        <v>0.005441159989844704</v>
      </c>
      <c r="K963" s="3">
        <f t="shared" si="216"/>
        <v>0.0021967954704681545</v>
      </c>
      <c r="L963" s="3">
        <f t="shared" si="217"/>
        <v>13.833135411461715</v>
      </c>
      <c r="M963" s="5">
        <f t="shared" si="218"/>
        <v>0.0038604098822683855</v>
      </c>
      <c r="N963" s="4">
        <f t="shared" si="219"/>
        <v>32120540.4254141</v>
      </c>
      <c r="O963" s="7">
        <f t="shared" si="209"/>
        <v>293.59803982363184</v>
      </c>
    </row>
    <row r="964" spans="1:15" ht="12.75">
      <c r="A964">
        <v>942</v>
      </c>
      <c r="B964" s="3">
        <f t="shared" si="206"/>
        <v>90.66749999999881</v>
      </c>
      <c r="C964" s="3">
        <f t="shared" si="210"/>
        <v>230.29544999999698</v>
      </c>
      <c r="D964" s="11">
        <f t="shared" si="207"/>
        <v>129000</v>
      </c>
      <c r="E964" s="2">
        <f t="shared" si="208"/>
        <v>0.40330801151304213</v>
      </c>
      <c r="F964">
        <f t="shared" si="211"/>
        <v>2</v>
      </c>
      <c r="G964" s="1">
        <f t="shared" si="212"/>
        <v>18.90398954614002</v>
      </c>
      <c r="H964" s="1">
        <f t="shared" si="213"/>
        <v>43.53227093040719</v>
      </c>
      <c r="I964" s="1">
        <f t="shared" si="214"/>
        <v>110.57196816323427</v>
      </c>
      <c r="J964" s="3">
        <f t="shared" si="215"/>
        <v>0.005406416383341339</v>
      </c>
      <c r="K964" s="3">
        <f t="shared" si="216"/>
        <v>0.0021804510409769284</v>
      </c>
      <c r="L964" s="3">
        <f t="shared" si="217"/>
        <v>13.835332206932183</v>
      </c>
      <c r="M964" s="5">
        <f t="shared" si="218"/>
        <v>0.0038610229414694462</v>
      </c>
      <c r="N964" s="4">
        <f t="shared" si="219"/>
        <v>32125641.38449653</v>
      </c>
      <c r="O964" s="7">
        <f t="shared" si="209"/>
        <v>294.3494957927077</v>
      </c>
    </row>
    <row r="965" spans="1:15" ht="12.75">
      <c r="A965">
        <v>943</v>
      </c>
      <c r="B965" s="3">
        <f t="shared" si="206"/>
        <v>90.76374999999881</v>
      </c>
      <c r="C965" s="3">
        <f t="shared" si="210"/>
        <v>230.53992499999697</v>
      </c>
      <c r="D965" s="11">
        <f t="shared" si="207"/>
        <v>129000</v>
      </c>
      <c r="E965" s="2">
        <f t="shared" si="208"/>
        <v>0.40288032539266777</v>
      </c>
      <c r="F965">
        <f t="shared" si="211"/>
        <v>2</v>
      </c>
      <c r="G965" s="1">
        <f t="shared" si="212"/>
        <v>18.738834200837854</v>
      </c>
      <c r="H965" s="1">
        <f t="shared" si="213"/>
        <v>43.24988437480245</v>
      </c>
      <c r="I965" s="1">
        <f t="shared" si="214"/>
        <v>109.85470631199821</v>
      </c>
      <c r="J965" s="3">
        <f t="shared" si="215"/>
        <v>0.0053713458651251525</v>
      </c>
      <c r="K965" s="3">
        <f t="shared" si="216"/>
        <v>0.002164009569938182</v>
      </c>
      <c r="L965" s="3">
        <f t="shared" si="217"/>
        <v>13.837512657973159</v>
      </c>
      <c r="M965" s="5">
        <f t="shared" si="218"/>
        <v>0.00386163143943437</v>
      </c>
      <c r="N965" s="4">
        <f t="shared" si="219"/>
        <v>32130704.391813673</v>
      </c>
      <c r="O965" s="7">
        <f t="shared" si="209"/>
        <v>295.10727715224596</v>
      </c>
    </row>
    <row r="966" spans="1:15" ht="12.75">
      <c r="A966">
        <v>944</v>
      </c>
      <c r="B966" s="3">
        <f t="shared" si="206"/>
        <v>90.8599999999988</v>
      </c>
      <c r="C966" s="3">
        <f t="shared" si="210"/>
        <v>230.78439999999696</v>
      </c>
      <c r="D966" s="11">
        <f t="shared" si="207"/>
        <v>129000</v>
      </c>
      <c r="E966" s="2">
        <f t="shared" si="208"/>
        <v>0.40245354538695516</v>
      </c>
      <c r="F966">
        <f t="shared" si="211"/>
        <v>2</v>
      </c>
      <c r="G966" s="1">
        <f t="shared" si="212"/>
        <v>18.572263443257146</v>
      </c>
      <c r="H966" s="1">
        <f t="shared" si="213"/>
        <v>42.964797891087294</v>
      </c>
      <c r="I966" s="1">
        <f t="shared" si="214"/>
        <v>109.13058664336172</v>
      </c>
      <c r="J966" s="3">
        <f t="shared" si="215"/>
        <v>0.005335940033927171</v>
      </c>
      <c r="K966" s="3">
        <f t="shared" si="216"/>
        <v>0.0021474679846261798</v>
      </c>
      <c r="L966" s="3">
        <f t="shared" si="217"/>
        <v>13.839676667543097</v>
      </c>
      <c r="M966" s="5">
        <f t="shared" si="218"/>
        <v>0.0038622353490817946</v>
      </c>
      <c r="N966" s="4">
        <f t="shared" si="219"/>
        <v>32135729.222035073</v>
      </c>
      <c r="O966" s="7">
        <f t="shared" si="209"/>
        <v>295.87155283557706</v>
      </c>
    </row>
    <row r="967" spans="1:15" ht="12.75">
      <c r="A967">
        <v>945</v>
      </c>
      <c r="B967" s="3">
        <f t="shared" si="206"/>
        <v>90.9562499999988</v>
      </c>
      <c r="C967" s="3">
        <f t="shared" si="210"/>
        <v>231.02887499999696</v>
      </c>
      <c r="D967" s="11">
        <f t="shared" si="207"/>
        <v>129000</v>
      </c>
      <c r="E967" s="2">
        <f t="shared" si="208"/>
        <v>0.4020276686193499</v>
      </c>
      <c r="F967">
        <f t="shared" si="211"/>
        <v>2</v>
      </c>
      <c r="G967" s="1">
        <f t="shared" si="212"/>
        <v>18.40423880117066</v>
      </c>
      <c r="H967" s="1">
        <f t="shared" si="213"/>
        <v>42.67694081363394</v>
      </c>
      <c r="I967" s="1">
        <f t="shared" si="214"/>
        <v>108.39942966663021</v>
      </c>
      <c r="J967" s="3">
        <f t="shared" si="215"/>
        <v>0.0053001901135498845</v>
      </c>
      <c r="K967" s="3">
        <f t="shared" si="216"/>
        <v>0.0021308230745897875</v>
      </c>
      <c r="L967" s="3">
        <f t="shared" si="217"/>
        <v>13.841824135527723</v>
      </c>
      <c r="M967" s="5">
        <f t="shared" si="218"/>
        <v>0.003862834642472853</v>
      </c>
      <c r="N967" s="4">
        <f t="shared" si="219"/>
        <v>32140715.642695375</v>
      </c>
      <c r="O967" s="7">
        <f t="shared" si="209"/>
        <v>296.6424993643637</v>
      </c>
    </row>
    <row r="968" spans="1:15" ht="12.75">
      <c r="A968">
        <v>946</v>
      </c>
      <c r="B968" s="3">
        <f t="shared" si="206"/>
        <v>91.0524999999988</v>
      </c>
      <c r="C968" s="3">
        <f t="shared" si="210"/>
        <v>231.27334999999695</v>
      </c>
      <c r="D968" s="11">
        <f t="shared" si="207"/>
        <v>129000</v>
      </c>
      <c r="E968" s="2">
        <f t="shared" si="208"/>
        <v>0.4016026922254606</v>
      </c>
      <c r="F968">
        <f t="shared" si="211"/>
        <v>2</v>
      </c>
      <c r="G968" s="1">
        <f t="shared" si="212"/>
        <v>18.234720042677598</v>
      </c>
      <c r="H968" s="1">
        <f t="shared" si="213"/>
        <v>42.38623926531507</v>
      </c>
      <c r="I968" s="1">
        <f t="shared" si="214"/>
        <v>107.66104773390028</v>
      </c>
      <c r="J968" s="3">
        <f t="shared" si="215"/>
        <v>0.005264086928949053</v>
      </c>
      <c r="K968" s="3">
        <f t="shared" si="216"/>
        <v>0.0021140714827747966</v>
      </c>
      <c r="L968" s="3">
        <f t="shared" si="217"/>
        <v>13.843954958602312</v>
      </c>
      <c r="M968" s="5">
        <f t="shared" si="218"/>
        <v>0.003863429290772738</v>
      </c>
      <c r="N968" s="4">
        <f t="shared" si="219"/>
        <v>32145663.413874567</v>
      </c>
      <c r="O968" s="7">
        <f t="shared" si="209"/>
        <v>297.42030133415227</v>
      </c>
    </row>
    <row r="969" spans="1:15" ht="12.75">
      <c r="A969">
        <v>947</v>
      </c>
      <c r="B969" s="3">
        <f t="shared" si="206"/>
        <v>91.1487499999988</v>
      </c>
      <c r="C969" s="3">
        <f t="shared" si="210"/>
        <v>231.51782499999695</v>
      </c>
      <c r="D969" s="11">
        <f t="shared" si="207"/>
        <v>129000</v>
      </c>
      <c r="E969" s="2">
        <f t="shared" si="208"/>
        <v>0.4011786133529944</v>
      </c>
      <c r="F969">
        <f t="shared" si="211"/>
        <v>2</v>
      </c>
      <c r="G969" s="1">
        <f t="shared" si="212"/>
        <v>18.063665061513895</v>
      </c>
      <c r="H969" s="1">
        <f t="shared" si="213"/>
        <v>42.09261594880879</v>
      </c>
      <c r="I969" s="1">
        <f t="shared" si="214"/>
        <v>106.91524450997433</v>
      </c>
      <c r="J969" s="3">
        <f t="shared" si="215"/>
        <v>0.0052276208803151945</v>
      </c>
      <c r="K969" s="3">
        <f t="shared" si="216"/>
        <v>0.0020972096959000095</v>
      </c>
      <c r="L969" s="3">
        <f t="shared" si="217"/>
        <v>13.846069030085086</v>
      </c>
      <c r="M969" s="5">
        <f t="shared" si="218"/>
        <v>0.003864019264209792</v>
      </c>
      <c r="N969" s="4">
        <f t="shared" si="219"/>
        <v>32150572.287857573</v>
      </c>
      <c r="O969" s="7">
        <f t="shared" si="209"/>
        <v>298.20515194060124</v>
      </c>
    </row>
    <row r="970" spans="1:15" ht="12.75">
      <c r="A970">
        <v>948</v>
      </c>
      <c r="B970" s="3">
        <f t="shared" si="206"/>
        <v>91.2449999999988</v>
      </c>
      <c r="C970" s="3">
        <f t="shared" si="210"/>
        <v>231.76229999999694</v>
      </c>
      <c r="D970" s="11">
        <f t="shared" si="207"/>
        <v>129000</v>
      </c>
      <c r="E970" s="2">
        <f t="shared" si="208"/>
        <v>0.40075542916169377</v>
      </c>
      <c r="F970">
        <f t="shared" si="211"/>
        <v>2</v>
      </c>
      <c r="G970" s="1">
        <f t="shared" si="212"/>
        <v>17.891029752572155</v>
      </c>
      <c r="H970" s="1">
        <f t="shared" si="213"/>
        <v>41.79598992011789</v>
      </c>
      <c r="I970" s="1">
        <f t="shared" si="214"/>
        <v>106.16181439709945</v>
      </c>
      <c r="J970" s="3">
        <f t="shared" si="215"/>
        <v>0.005190781914946177</v>
      </c>
      <c r="K970" s="3">
        <f t="shared" si="216"/>
        <v>0.0020802340340090137</v>
      </c>
      <c r="L970" s="3">
        <f t="shared" si="217"/>
        <v>13.848166239780987</v>
      </c>
      <c r="M970" s="5">
        <f t="shared" si="218"/>
        <v>0.0038646045320319036</v>
      </c>
      <c r="N970" s="4">
        <f t="shared" si="219"/>
        <v>32155442.008771453</v>
      </c>
      <c r="O970" s="7">
        <f t="shared" si="209"/>
        <v>298.99725355063094</v>
      </c>
    </row>
    <row r="971" spans="1:15" ht="12.75">
      <c r="A971">
        <v>949</v>
      </c>
      <c r="B971" s="3">
        <f t="shared" si="206"/>
        <v>91.3412499999988</v>
      </c>
      <c r="C971" s="3">
        <f t="shared" si="210"/>
        <v>232.00677499999694</v>
      </c>
      <c r="D971" s="11">
        <f t="shared" si="207"/>
        <v>129000</v>
      </c>
      <c r="E971" s="2">
        <f t="shared" si="208"/>
        <v>0.4003331368232726</v>
      </c>
      <c r="F971">
        <f t="shared" si="211"/>
        <v>2</v>
      </c>
      <c r="G971" s="1">
        <f t="shared" si="212"/>
        <v>17.71676787659014</v>
      </c>
      <c r="H971" s="1">
        <f t="shared" si="213"/>
        <v>41.49627634241445</v>
      </c>
      <c r="I971" s="1">
        <f t="shared" si="214"/>
        <v>105.4005419097327</v>
      </c>
      <c r="J971" s="3">
        <f t="shared" si="215"/>
        <v>0.00515355949667638</v>
      </c>
      <c r="K971" s="3">
        <f t="shared" si="216"/>
        <v>0.0020631406391098213</v>
      </c>
      <c r="L971" s="3">
        <f t="shared" si="217"/>
        <v>13.850246473814996</v>
      </c>
      <c r="M971" s="5">
        <f t="shared" si="218"/>
        <v>0.0038651850624599987</v>
      </c>
      <c r="N971" s="4">
        <f t="shared" si="219"/>
        <v>32160272.31219842</v>
      </c>
      <c r="O971" s="7">
        <f t="shared" si="209"/>
        <v>299.79681832327077</v>
      </c>
    </row>
    <row r="972" spans="1:15" ht="12.75">
      <c r="A972">
        <v>950</v>
      </c>
      <c r="B972" s="3">
        <f t="shared" si="206"/>
        <v>91.43749999999879</v>
      </c>
      <c r="C972" s="3">
        <f t="shared" si="210"/>
        <v>232.25124999999693</v>
      </c>
      <c r="D972" s="11">
        <f t="shared" si="207"/>
        <v>129000</v>
      </c>
      <c r="E972" s="2">
        <f t="shared" si="208"/>
        <v>0.3999117335213534</v>
      </c>
      <c r="F972">
        <f t="shared" si="211"/>
        <v>2</v>
      </c>
      <c r="G972" s="1">
        <f t="shared" si="212"/>
        <v>17.54083091283352</v>
      </c>
      <c r="H972" s="1">
        <f t="shared" si="213"/>
        <v>41.19338621807895</v>
      </c>
      <c r="I972" s="1">
        <f t="shared" si="214"/>
        <v>104.63120099392053</v>
      </c>
      <c r="J972" s="3">
        <f t="shared" si="215"/>
        <v>0.005115942572597744</v>
      </c>
      <c r="K972" s="3">
        <f t="shared" si="216"/>
        <v>0.002045925462803256</v>
      </c>
      <c r="L972" s="3">
        <f t="shared" si="217"/>
        <v>13.852309614454105</v>
      </c>
      <c r="M972" s="5">
        <f t="shared" si="218"/>
        <v>0.0038657608226383548</v>
      </c>
      <c r="N972" s="4">
        <f t="shared" si="219"/>
        <v>32165062.92476243</v>
      </c>
      <c r="O972" s="7">
        <f t="shared" si="209"/>
        <v>300.60406888559186</v>
      </c>
    </row>
    <row r="973" spans="1:15" ht="12.75">
      <c r="A973">
        <v>951</v>
      </c>
      <c r="B973" s="3">
        <f t="shared" si="206"/>
        <v>91.53374999999879</v>
      </c>
      <c r="C973" s="3">
        <f t="shared" si="210"/>
        <v>232.49572499999692</v>
      </c>
      <c r="D973" s="11">
        <f t="shared" si="207"/>
        <v>129000</v>
      </c>
      <c r="E973" s="2">
        <f t="shared" si="208"/>
        <v>0.39949121645140456</v>
      </c>
      <c r="F973">
        <f t="shared" si="211"/>
        <v>2</v>
      </c>
      <c r="G973" s="1">
        <f t="shared" si="212"/>
        <v>17.363167898444313</v>
      </c>
      <c r="H973" s="1">
        <f t="shared" si="213"/>
        <v>40.887226096523115</v>
      </c>
      <c r="I973" s="1">
        <f t="shared" si="214"/>
        <v>103.85355428516871</v>
      </c>
      <c r="J973" s="3">
        <f t="shared" si="215"/>
        <v>0.005077919536773324</v>
      </c>
      <c r="K973" s="3">
        <f t="shared" si="216"/>
        <v>0.002028584252787928</v>
      </c>
      <c r="L973" s="3">
        <f t="shared" si="217"/>
        <v>13.85435553991691</v>
      </c>
      <c r="M973" s="5">
        <f t="shared" si="218"/>
        <v>0.003866331778581463</v>
      </c>
      <c r="N973" s="4">
        <f t="shared" si="219"/>
        <v>32169813.563687064</v>
      </c>
      <c r="O973" s="7">
        <f t="shared" si="209"/>
        <v>301.41923906982186</v>
      </c>
    </row>
    <row r="974" spans="1:15" ht="12.75">
      <c r="A974">
        <v>952</v>
      </c>
      <c r="B974" s="3">
        <f t="shared" si="206"/>
        <v>91.62999999999879</v>
      </c>
      <c r="C974" s="3">
        <f t="shared" si="210"/>
        <v>232.74019999999692</v>
      </c>
      <c r="D974" s="11">
        <f t="shared" si="207"/>
        <v>129000</v>
      </c>
      <c r="E974" s="2">
        <f t="shared" si="208"/>
        <v>0.3990715828206783</v>
      </c>
      <c r="F974">
        <f t="shared" si="211"/>
        <v>2</v>
      </c>
      <c r="G974" s="1">
        <f t="shared" si="212"/>
        <v>17.183725252950453</v>
      </c>
      <c r="H974" s="1">
        <f t="shared" si="213"/>
        <v>40.57769775506716</v>
      </c>
      <c r="I974" s="1">
        <f t="shared" si="214"/>
        <v>103.0673522978706</v>
      </c>
      <c r="J974" s="3">
        <f t="shared" si="215"/>
        <v>0.005039478190604383</v>
      </c>
      <c r="K974" s="3">
        <f t="shared" si="216"/>
        <v>0.002011112538114779</v>
      </c>
      <c r="L974" s="3">
        <f t="shared" si="217"/>
        <v>13.856384124169697</v>
      </c>
      <c r="M974" s="5">
        <f t="shared" si="218"/>
        <v>0.0038668978951171247</v>
      </c>
      <c r="N974" s="4">
        <f t="shared" si="219"/>
        <v>32174523.936322037</v>
      </c>
      <c r="O974" s="7">
        <f t="shared" si="209"/>
        <v>302.2425747185439</v>
      </c>
    </row>
    <row r="975" spans="1:15" ht="12.75">
      <c r="A975">
        <v>953</v>
      </c>
      <c r="B975" s="3">
        <f t="shared" si="206"/>
        <v>91.72624999999879</v>
      </c>
      <c r="C975" s="3">
        <f t="shared" si="210"/>
        <v>232.9846749999969</v>
      </c>
      <c r="D975" s="11">
        <f t="shared" si="207"/>
        <v>129000</v>
      </c>
      <c r="E975" s="2">
        <f t="shared" si="208"/>
        <v>0.3986528298481487</v>
      </c>
      <c r="F975">
        <f t="shared" si="211"/>
        <v>2</v>
      </c>
      <c r="G975" s="1">
        <f t="shared" si="212"/>
        <v>17.002446586225783</v>
      </c>
      <c r="H975" s="1">
        <f t="shared" si="213"/>
        <v>40.26469784976781</v>
      </c>
      <c r="I975" s="1">
        <f t="shared" si="214"/>
        <v>102.27233253841025</v>
      </c>
      <c r="J975" s="3">
        <f t="shared" si="215"/>
        <v>0.005000605699465569</v>
      </c>
      <c r="K975" s="3">
        <f t="shared" si="216"/>
        <v>0.00199350561304673</v>
      </c>
      <c r="L975" s="3">
        <f t="shared" si="217"/>
        <v>13.858395236707812</v>
      </c>
      <c r="M975" s="5">
        <f t="shared" si="218"/>
        <v>0.0038674591358254357</v>
      </c>
      <c r="N975" s="4">
        <f t="shared" si="219"/>
        <v>32179193.73963554</v>
      </c>
      <c r="O975" s="7">
        <f t="shared" si="209"/>
        <v>303.07433456583</v>
      </c>
    </row>
    <row r="976" spans="1:15" ht="12.75">
      <c r="A976">
        <v>954</v>
      </c>
      <c r="B976" s="3">
        <f t="shared" si="206"/>
        <v>91.82249999999878</v>
      </c>
      <c r="C976" s="3">
        <f t="shared" si="210"/>
        <v>233.2291499999969</v>
      </c>
      <c r="D976" s="11">
        <f t="shared" si="207"/>
        <v>129000</v>
      </c>
      <c r="E976" s="2">
        <f t="shared" si="208"/>
        <v>0.3982349547644504</v>
      </c>
      <c r="F976">
        <f t="shared" si="211"/>
        <v>2</v>
      </c>
      <c r="G976" s="1">
        <f t="shared" si="212"/>
        <v>16.819272487952524</v>
      </c>
      <c r="H976" s="1">
        <f t="shared" si="213"/>
        <v>39.94811753266373</v>
      </c>
      <c r="I976" s="1">
        <f t="shared" si="214"/>
        <v>101.46821853296588</v>
      </c>
      <c r="J976" s="3">
        <f t="shared" si="215"/>
        <v>0.004961288545169366</v>
      </c>
      <c r="K976" s="3">
        <f t="shared" si="216"/>
        <v>0.0019757585193589085</v>
      </c>
      <c r="L976" s="3">
        <f t="shared" si="217"/>
        <v>13.86038874232086</v>
      </c>
      <c r="M976" s="5">
        <f t="shared" si="218"/>
        <v>0.0038680154629732633</v>
      </c>
      <c r="N976" s="4">
        <f t="shared" si="219"/>
        <v>32183822.659669038</v>
      </c>
      <c r="O976" s="7">
        <f t="shared" si="209"/>
        <v>303.91479120324607</v>
      </c>
    </row>
    <row r="977" spans="1:15" ht="12.75">
      <c r="A977">
        <v>955</v>
      </c>
      <c r="B977" s="3">
        <f t="shared" si="206"/>
        <v>91.91874999999878</v>
      </c>
      <c r="C977" s="3">
        <f t="shared" si="210"/>
        <v>233.4736249999969</v>
      </c>
      <c r="D977" s="11">
        <f t="shared" si="207"/>
        <v>129000</v>
      </c>
      <c r="E977" s="2">
        <f t="shared" si="208"/>
        <v>0.39781795481181753</v>
      </c>
      <c r="F977">
        <f t="shared" si="211"/>
        <v>2</v>
      </c>
      <c r="G977" s="1">
        <f t="shared" si="212"/>
        <v>16.634140296361153</v>
      </c>
      <c r="H977" s="1">
        <f t="shared" si="213"/>
        <v>39.62784203140254</v>
      </c>
      <c r="I977" s="1">
        <f t="shared" si="214"/>
        <v>100.65471875976245</v>
      </c>
      <c r="J977" s="3">
        <f t="shared" si="215"/>
        <v>0.004921512473758585</v>
      </c>
      <c r="K977" s="3">
        <f t="shared" si="216"/>
        <v>0.001957866026891489</v>
      </c>
      <c r="L977" s="3">
        <f t="shared" si="217"/>
        <v>13.862364500840219</v>
      </c>
      <c r="M977" s="5">
        <f t="shared" si="218"/>
        <v>0.003868566837443782</v>
      </c>
      <c r="N977" s="4">
        <f t="shared" si="219"/>
        <v>32188410.370950986</v>
      </c>
      <c r="O977" s="7">
        <f t="shared" si="209"/>
        <v>304.7642321409381</v>
      </c>
    </row>
    <row r="978" spans="1:15" ht="12.75">
      <c r="A978">
        <v>956</v>
      </c>
      <c r="B978" s="3">
        <f t="shared" si="206"/>
        <v>92.01499999999878</v>
      </c>
      <c r="C978" s="3">
        <f t="shared" si="210"/>
        <v>233.7180999999969</v>
      </c>
      <c r="D978" s="11">
        <f t="shared" si="207"/>
        <v>129000</v>
      </c>
      <c r="E978" s="2">
        <f t="shared" si="208"/>
        <v>0.39740182724402273</v>
      </c>
      <c r="F978">
        <f t="shared" si="211"/>
        <v>2</v>
      </c>
      <c r="G978" s="1">
        <f t="shared" si="212"/>
        <v>16.44698384369896</v>
      </c>
      <c r="H978" s="1">
        <f t="shared" si="213"/>
        <v>39.30375018662698</v>
      </c>
      <c r="I978" s="1">
        <f t="shared" si="214"/>
        <v>99.83152547403253</v>
      </c>
      <c r="J978" s="3">
        <f t="shared" si="215"/>
        <v>0.0048812624380528205</v>
      </c>
      <c r="K978" s="3">
        <f t="shared" si="216"/>
        <v>0.0019398226121398042</v>
      </c>
      <c r="L978" s="3">
        <f t="shared" si="217"/>
        <v>13.86432236686711</v>
      </c>
      <c r="M978" s="5">
        <f t="shared" si="218"/>
        <v>0.003869113218660589</v>
      </c>
      <c r="N978" s="4">
        <f t="shared" si="219"/>
        <v>32192956.535865434</v>
      </c>
      <c r="O978" s="7">
        <f t="shared" si="209"/>
        <v>305.62296097549284</v>
      </c>
    </row>
    <row r="979" spans="1:15" ht="12.75">
      <c r="A979">
        <v>957</v>
      </c>
      <c r="B979" s="3">
        <f t="shared" si="206"/>
        <v>92.11124999999878</v>
      </c>
      <c r="C979" s="3">
        <f t="shared" si="210"/>
        <v>233.9625749999969</v>
      </c>
      <c r="D979" s="11">
        <f t="shared" si="207"/>
        <v>129000</v>
      </c>
      <c r="E979" s="2">
        <f t="shared" si="208"/>
        <v>0.3969865693263174</v>
      </c>
      <c r="F979">
        <f t="shared" si="211"/>
        <v>2</v>
      </c>
      <c r="G979" s="1">
        <f t="shared" si="212"/>
        <v>16.257733175500462</v>
      </c>
      <c r="H979" s="1">
        <f t="shared" si="213"/>
        <v>38.975713941812415</v>
      </c>
      <c r="I979" s="1">
        <f t="shared" si="214"/>
        <v>98.99831341220353</v>
      </c>
      <c r="J979" s="3">
        <f t="shared" si="215"/>
        <v>0.004840522534289691</v>
      </c>
      <c r="K979" s="3">
        <f t="shared" si="216"/>
        <v>0.001921622434634396</v>
      </c>
      <c r="L979" s="3">
        <f t="shared" si="217"/>
        <v>13.86626218947925</v>
      </c>
      <c r="M979" s="5">
        <f t="shared" si="218"/>
        <v>0.003869654564505837</v>
      </c>
      <c r="N979" s="4">
        <f t="shared" si="219"/>
        <v>32197460.803970817</v>
      </c>
      <c r="O979" s="7">
        <f t="shared" si="209"/>
        <v>306.491298678004</v>
      </c>
    </row>
    <row r="980" spans="1:15" ht="12.75">
      <c r="A980">
        <v>958</v>
      </c>
      <c r="B980" s="3">
        <f t="shared" si="206"/>
        <v>92.20749999999877</v>
      </c>
      <c r="C980" s="3">
        <f t="shared" si="210"/>
        <v>234.20704999999688</v>
      </c>
      <c r="D980" s="11">
        <f t="shared" si="207"/>
        <v>129000</v>
      </c>
      <c r="E980" s="2">
        <f t="shared" si="208"/>
        <v>0.3965721783353714</v>
      </c>
      <c r="F980">
        <f t="shared" si="211"/>
        <v>2</v>
      </c>
      <c r="G980" s="1">
        <f t="shared" si="212"/>
        <v>16.066314240286147</v>
      </c>
      <c r="H980" s="1">
        <f t="shared" si="213"/>
        <v>38.64359777943832</v>
      </c>
      <c r="I980" s="1">
        <f t="shared" si="214"/>
        <v>98.15473835977335</v>
      </c>
      <c r="J980" s="3">
        <f t="shared" si="215"/>
        <v>0.004799275932101117</v>
      </c>
      <c r="K980" s="3">
        <f t="shared" si="216"/>
        <v>0.00190325931082586</v>
      </c>
      <c r="L980" s="3">
        <f t="shared" si="217"/>
        <v>13.868183811913886</v>
      </c>
      <c r="M980" s="5">
        <f t="shared" si="218"/>
        <v>0.0038701908312317817</v>
      </c>
      <c r="N980" s="4">
        <f t="shared" si="219"/>
        <v>32201922.811264038</v>
      </c>
      <c r="O980" s="7">
        <f t="shared" si="209"/>
        <v>307.3695850178201</v>
      </c>
    </row>
    <row r="981" spans="1:15" ht="12.75">
      <c r="A981">
        <v>959</v>
      </c>
      <c r="B981" s="3">
        <f t="shared" si="206"/>
        <v>92.30374999999877</v>
      </c>
      <c r="C981" s="3">
        <f t="shared" si="210"/>
        <v>234.45152499999688</v>
      </c>
      <c r="D981" s="11">
        <f t="shared" si="207"/>
        <v>129000</v>
      </c>
      <c r="E981" s="2">
        <f t="shared" si="208"/>
        <v>0.39615865155921354</v>
      </c>
      <c r="F981">
        <f t="shared" si="211"/>
        <v>2</v>
      </c>
      <c r="G981" s="1">
        <f t="shared" si="212"/>
        <v>15.872648545792131</v>
      </c>
      <c r="H981" s="1">
        <f t="shared" si="213"/>
        <v>38.30725809642721</v>
      </c>
      <c r="I981" s="1">
        <f t="shared" si="214"/>
        <v>97.30043556492512</v>
      </c>
      <c r="J981" s="3">
        <f t="shared" si="215"/>
        <v>0.004757504796947014</v>
      </c>
      <c r="K981" s="3">
        <f t="shared" si="216"/>
        <v>0.001884726685145019</v>
      </c>
      <c r="L981" s="3">
        <f t="shared" si="217"/>
        <v>13.870087071224711</v>
      </c>
      <c r="M981" s="5">
        <f t="shared" si="218"/>
        <v>0.003870721973365036</v>
      </c>
      <c r="N981" s="4">
        <f t="shared" si="219"/>
        <v>32206342.17938378</v>
      </c>
      <c r="O981" s="7">
        <f t="shared" si="209"/>
        <v>308.25818013985855</v>
      </c>
    </row>
    <row r="982" spans="1:15" ht="12.75">
      <c r="A982">
        <v>960</v>
      </c>
      <c r="B982" s="3">
        <f t="shared" si="206"/>
        <v>92.39999999999877</v>
      </c>
      <c r="C982" s="3">
        <f t="shared" si="210"/>
        <v>234.69599999999687</v>
      </c>
      <c r="D982" s="11">
        <f t="shared" si="207"/>
        <v>129000</v>
      </c>
      <c r="E982" s="2">
        <f t="shared" si="208"/>
        <v>0.39574598629717267</v>
      </c>
      <c r="F982">
        <f t="shared" si="211"/>
        <v>2</v>
      </c>
      <c r="G982" s="1">
        <f t="shared" si="212"/>
        <v>15.676652777210009</v>
      </c>
      <c r="H982" s="1">
        <f t="shared" si="213"/>
        <v>37.96654251065449</v>
      </c>
      <c r="I982" s="1">
        <f t="shared" si="214"/>
        <v>96.43501797706242</v>
      </c>
      <c r="J982" s="3">
        <f t="shared" si="215"/>
        <v>0.004715190203988466</v>
      </c>
      <c r="K982" s="3">
        <f t="shared" si="216"/>
        <v>0.0018660175978561823</v>
      </c>
      <c r="L982" s="3">
        <f t="shared" si="217"/>
        <v>13.871971797909856</v>
      </c>
      <c r="M982" s="5">
        <f t="shared" si="218"/>
        <v>0.00387124794360275</v>
      </c>
      <c r="N982" s="4">
        <f t="shared" si="219"/>
        <v>32210718.51474668</v>
      </c>
      <c r="O982" s="7">
        <f t="shared" si="209"/>
        <v>309.1574663162269</v>
      </c>
    </row>
    <row r="983" spans="1:15" ht="12.75">
      <c r="A983">
        <v>961</v>
      </c>
      <c r="B983" s="3">
        <f t="shared" si="206"/>
        <v>92.49624999999877</v>
      </c>
      <c r="C983" s="3">
        <f t="shared" si="210"/>
        <v>234.94047499999687</v>
      </c>
      <c r="D983" s="11">
        <f t="shared" si="207"/>
        <v>129000</v>
      </c>
      <c r="E983" s="2">
        <f t="shared" si="208"/>
        <v>0.39533417985981867</v>
      </c>
      <c r="F983">
        <f t="shared" si="211"/>
        <v>2</v>
      </c>
      <c r="G983" s="1">
        <f t="shared" si="212"/>
        <v>15.478238372176635</v>
      </c>
      <c r="H983" s="1">
        <f t="shared" si="213"/>
        <v>37.62128908899341</v>
      </c>
      <c r="I983" s="1">
        <f t="shared" si="214"/>
        <v>95.55807428604325</v>
      </c>
      <c r="J983" s="3">
        <f t="shared" si="215"/>
        <v>0.0046723120422160844</v>
      </c>
      <c r="K983" s="3">
        <f t="shared" si="216"/>
        <v>0.0018471246492586502</v>
      </c>
      <c r="L983" s="3">
        <f t="shared" si="217"/>
        <v>13.873837815507711</v>
      </c>
      <c r="M983" s="5">
        <f t="shared" si="218"/>
        <v>0.0038717686926998266</v>
      </c>
      <c r="N983" s="4">
        <f t="shared" si="219"/>
        <v>32215051.407608908</v>
      </c>
      <c r="O983" s="7">
        <f t="shared" si="209"/>
        <v>310.0678498962871</v>
      </c>
    </row>
    <row r="984" spans="1:15" ht="12.75">
      <c r="A984">
        <v>962</v>
      </c>
      <c r="B984" s="3">
        <f aca="true" t="shared" si="220" ref="B984:B1022">B983+deltaR</f>
        <v>92.59249999999876</v>
      </c>
      <c r="C984" s="3">
        <f t="shared" si="210"/>
        <v>235.18494999999686</v>
      </c>
      <c r="D984" s="11">
        <f aca="true" t="shared" si="221" ref="D984:D1022">IF(B984&lt;rib,C$7*PI()*(C984/100)^2,curr)</f>
        <v>129000</v>
      </c>
      <c r="E984" s="2">
        <f aca="true" t="shared" si="222" ref="E984:E1022">4*PI()*0.0000001*Nturn*D984/2/PI()/(B984*2.54/100)</f>
        <v>0.39492322956890413</v>
      </c>
      <c r="F984">
        <f t="shared" si="211"/>
        <v>2</v>
      </c>
      <c r="G984" s="1">
        <f t="shared" si="212"/>
        <v>15.277311046371159</v>
      </c>
      <c r="H984" s="1">
        <f t="shared" si="213"/>
        <v>37.27132548575972</v>
      </c>
      <c r="I984" s="1">
        <f t="shared" si="214"/>
        <v>94.66916673382968</v>
      </c>
      <c r="J984" s="3">
        <f t="shared" si="215"/>
        <v>0.004628848907450602</v>
      </c>
      <c r="K984" s="3">
        <f t="shared" si="216"/>
        <v>0.0018280399597168852</v>
      </c>
      <c r="L984" s="3">
        <f t="shared" si="217"/>
        <v>13.87568494015697</v>
      </c>
      <c r="M984" s="5">
        <f t="shared" si="218"/>
        <v>0.0038722841693461314</v>
      </c>
      <c r="N984" s="4">
        <f t="shared" si="219"/>
        <v>32219340.431044485</v>
      </c>
      <c r="O984" s="7">
        <f t="shared" si="209"/>
        <v>310.98976348334793</v>
      </c>
    </row>
    <row r="985" spans="1:15" ht="12.75">
      <c r="A985">
        <v>963</v>
      </c>
      <c r="B985" s="3">
        <f t="shared" si="220"/>
        <v>92.68874999999876</v>
      </c>
      <c r="C985" s="3">
        <f t="shared" si="210"/>
        <v>235.42942499999685</v>
      </c>
      <c r="D985" s="11">
        <f t="shared" si="221"/>
        <v>129000</v>
      </c>
      <c r="E985" s="2">
        <f t="shared" si="222"/>
        <v>0.3945131327573061</v>
      </c>
      <c r="F985">
        <f t="shared" si="211"/>
        <v>2</v>
      </c>
      <c r="G985" s="1">
        <f t="shared" si="212"/>
        <v>15.073770262517412</v>
      </c>
      <c r="H985" s="1">
        <f t="shared" si="213"/>
        <v>36.916467978502425</v>
      </c>
      <c r="I985" s="1">
        <f t="shared" si="214"/>
        <v>93.76782866539617</v>
      </c>
      <c r="J985" s="3">
        <f t="shared" si="215"/>
        <v>0.004584777982594545</v>
      </c>
      <c r="K985" s="3">
        <f t="shared" si="216"/>
        <v>0.0018087551249100957</v>
      </c>
      <c r="L985" s="3">
        <f t="shared" si="217"/>
        <v>13.877512980116688</v>
      </c>
      <c r="M985" s="5">
        <f t="shared" si="218"/>
        <v>0.003872794320032564</v>
      </c>
      <c r="N985" s="4">
        <f t="shared" si="219"/>
        <v>32223585.139830947</v>
      </c>
      <c r="O985" s="7">
        <f aca="true" t="shared" si="223" ref="O985:O1022">IF(B985&lt;rib,0,O984+SQRT((C985-C984)^2+(I985-I984)^2))</f>
        <v>311.9236683710279</v>
      </c>
    </row>
    <row r="986" spans="1:15" ht="12.75">
      <c r="A986">
        <v>964</v>
      </c>
      <c r="B986" s="3">
        <f t="shared" si="220"/>
        <v>92.78499999999876</v>
      </c>
      <c r="C986" s="3">
        <f t="shared" si="210"/>
        <v>235.67389999999685</v>
      </c>
      <c r="D986" s="11">
        <f t="shared" si="221"/>
        <v>129000</v>
      </c>
      <c r="E986" s="2">
        <f t="shared" si="222"/>
        <v>0.3941038867689686</v>
      </c>
      <c r="F986">
        <f t="shared" si="211"/>
        <v>2</v>
      </c>
      <c r="G986" s="1">
        <f t="shared" si="212"/>
        <v>14.867508634315472</v>
      </c>
      <c r="H986" s="1">
        <f t="shared" si="213"/>
        <v>36.5565203857781</v>
      </c>
      <c r="I986" s="1">
        <f t="shared" si="214"/>
        <v>92.85356177987637</v>
      </c>
      <c r="J986" s="3">
        <f t="shared" si="215"/>
        <v>0.004540074903227055</v>
      </c>
      <c r="K986" s="3">
        <f t="shared" si="216"/>
        <v>0.0017892611655840314</v>
      </c>
      <c r="L986" s="3">
        <f t="shared" si="217"/>
        <v>13.879321735241598</v>
      </c>
      <c r="M986" s="5">
        <f t="shared" si="218"/>
        <v>0.003873299088904632</v>
      </c>
      <c r="N986" s="4">
        <f t="shared" si="219"/>
        <v>32227785.069230992</v>
      </c>
      <c r="O986" s="7">
        <f t="shared" si="223"/>
        <v>312.8700572781813</v>
      </c>
    </row>
    <row r="987" spans="1:15" ht="12.75">
      <c r="A987">
        <v>965</v>
      </c>
      <c r="B987" s="3">
        <f t="shared" si="220"/>
        <v>92.88124999999876</v>
      </c>
      <c r="C987" s="3">
        <f t="shared" si="210"/>
        <v>235.91837499999684</v>
      </c>
      <c r="D987" s="11">
        <f t="shared" si="221"/>
        <v>129000</v>
      </c>
      <c r="E987" s="2">
        <f t="shared" si="222"/>
        <v>0.3936954889588453</v>
      </c>
      <c r="F987">
        <f t="shared" si="211"/>
        <v>2</v>
      </c>
      <c r="G987" s="1">
        <f t="shared" si="212"/>
        <v>14.658411255283424</v>
      </c>
      <c r="H987" s="1">
        <f t="shared" si="213"/>
        <v>36.19127284875151</v>
      </c>
      <c r="I987" s="1">
        <f t="shared" si="214"/>
        <v>91.92583303582883</v>
      </c>
      <c r="J987" s="3">
        <f t="shared" si="215"/>
        <v>0.004494713606286851</v>
      </c>
      <c r="K987" s="3">
        <f t="shared" si="216"/>
        <v>0.0017695484709570766</v>
      </c>
      <c r="L987" s="3">
        <f t="shared" si="217"/>
        <v>13.881110996407182</v>
      </c>
      <c r="M987" s="5">
        <f t="shared" si="218"/>
        <v>0.0038737984176020045</v>
      </c>
      <c r="N987" s="4">
        <f t="shared" si="219"/>
        <v>32231939.73365748</v>
      </c>
      <c r="O987" s="7">
        <f t="shared" si="223"/>
        <v>313.82945742835693</v>
      </c>
    </row>
    <row r="988" spans="1:15" ht="12.75">
      <c r="A988">
        <v>966</v>
      </c>
      <c r="B988" s="3">
        <f t="shared" si="220"/>
        <v>92.97749999999876</v>
      </c>
      <c r="C988" s="3">
        <f t="shared" si="210"/>
        <v>236.16284999999684</v>
      </c>
      <c r="D988" s="11">
        <f t="shared" si="221"/>
        <v>129000</v>
      </c>
      <c r="E988" s="2">
        <f t="shared" si="222"/>
        <v>0.39328793669284245</v>
      </c>
      <c r="F988">
        <f t="shared" si="211"/>
        <v>2</v>
      </c>
      <c r="G988" s="1">
        <f t="shared" si="212"/>
        <v>14.44635494061531</v>
      </c>
      <c r="H988" s="1">
        <f t="shared" si="213"/>
        <v>35.820500455069606</v>
      </c>
      <c r="I988" s="1">
        <f t="shared" si="214"/>
        <v>90.9840711558768</v>
      </c>
      <c r="J988" s="3">
        <f t="shared" si="215"/>
        <v>0.004448666159166596</v>
      </c>
      <c r="K988" s="3">
        <f t="shared" si="216"/>
        <v>0.0017496067347739029</v>
      </c>
      <c r="L988" s="3">
        <f t="shared" si="217"/>
        <v>13.88288054487814</v>
      </c>
      <c r="M988" s="5">
        <f t="shared" si="218"/>
        <v>0.0038742922450822714</v>
      </c>
      <c r="N988" s="4">
        <f t="shared" si="219"/>
        <v>32236048.62520704</v>
      </c>
      <c r="O988" s="7">
        <f t="shared" si="223"/>
        <v>314.8024340283612</v>
      </c>
    </row>
    <row r="989" spans="1:15" ht="12.75">
      <c r="A989">
        <v>967</v>
      </c>
      <c r="B989" s="3">
        <f t="shared" si="220"/>
        <v>93.07374999999875</v>
      </c>
      <c r="C989" s="3">
        <f t="shared" si="210"/>
        <v>236.40732499999683</v>
      </c>
      <c r="D989" s="11">
        <f t="shared" si="221"/>
        <v>129000</v>
      </c>
      <c r="E989" s="2">
        <f t="shared" si="222"/>
        <v>0.39288122734776193</v>
      </c>
      <c r="F989">
        <f t="shared" si="211"/>
        <v>2</v>
      </c>
      <c r="G989" s="1">
        <f t="shared" si="212"/>
        <v>14.231207367867695</v>
      </c>
      <c r="H989" s="1">
        <f t="shared" si="213"/>
        <v>35.44396167930124</v>
      </c>
      <c r="I989" s="1">
        <f t="shared" si="214"/>
        <v>90.02766266542515</v>
      </c>
      <c r="J989" s="3">
        <f t="shared" si="215"/>
        <v>0.004401902566025962</v>
      </c>
      <c r="K989" s="3">
        <f t="shared" si="216"/>
        <v>0.0017294248828055427</v>
      </c>
      <c r="L989" s="3">
        <f t="shared" si="217"/>
        <v>13.884630151612914</v>
      </c>
      <c r="M989" s="5">
        <f t="shared" si="218"/>
        <v>0.0038747805074268596</v>
      </c>
      <c r="N989" s="4">
        <f t="shared" si="219"/>
        <v>32240111.212045185</v>
      </c>
      <c r="O989" s="7">
        <f t="shared" si="223"/>
        <v>315.78959421102303</v>
      </c>
    </row>
    <row r="990" spans="1:15" ht="12.75">
      <c r="A990">
        <v>968</v>
      </c>
      <c r="B990" s="3">
        <f t="shared" si="220"/>
        <v>93.16999999999875</v>
      </c>
      <c r="C990" s="3">
        <f t="shared" si="210"/>
        <v>236.65179999999683</v>
      </c>
      <c r="D990" s="11">
        <f t="shared" si="221"/>
        <v>129000</v>
      </c>
      <c r="E990" s="2">
        <f t="shared" si="222"/>
        <v>0.39247535831124564</v>
      </c>
      <c r="F990">
        <f t="shared" si="211"/>
        <v>2</v>
      </c>
      <c r="G990" s="1">
        <f t="shared" si="212"/>
        <v>14.012826099469823</v>
      </c>
      <c r="H990" s="1">
        <f t="shared" si="213"/>
        <v>35.06139660913276</v>
      </c>
      <c r="I990" s="1">
        <f t="shared" si="214"/>
        <v>89.05594738719721</v>
      </c>
      <c r="J990" s="3">
        <f t="shared" si="215"/>
        <v>0.0043543905474970074</v>
      </c>
      <c r="K990" s="3">
        <f t="shared" si="216"/>
        <v>0.0017089909903559891</v>
      </c>
      <c r="L990" s="3">
        <f t="shared" si="217"/>
        <v>13.88635957649572</v>
      </c>
      <c r="M990" s="5">
        <f t="shared" si="218"/>
        <v>0.0038752631376267124</v>
      </c>
      <c r="N990" s="4">
        <f t="shared" si="219"/>
        <v>32244126.93662306</v>
      </c>
      <c r="O990" s="7">
        <f t="shared" si="223"/>
        <v>316.7915915201844</v>
      </c>
    </row>
    <row r="991" spans="1:15" ht="12.75">
      <c r="A991">
        <v>969</v>
      </c>
      <c r="B991" s="3">
        <f t="shared" si="220"/>
        <v>93.26624999999875</v>
      </c>
      <c r="C991" s="3">
        <f t="shared" si="210"/>
        <v>236.89627499999682</v>
      </c>
      <c r="D991" s="11">
        <f t="shared" si="221"/>
        <v>129000</v>
      </c>
      <c r="E991" s="2">
        <f t="shared" si="222"/>
        <v>0.39207032698171906</v>
      </c>
      <c r="F991">
        <f t="shared" si="211"/>
        <v>2</v>
      </c>
      <c r="G991" s="1">
        <f t="shared" si="212"/>
        <v>13.791057466566484</v>
      </c>
      <c r="H991" s="1">
        <f t="shared" si="213"/>
        <v>34.672524920197205</v>
      </c>
      <c r="I991" s="1">
        <f t="shared" si="214"/>
        <v>88.0682132973009</v>
      </c>
      <c r="J991" s="3">
        <f t="shared" si="215"/>
        <v>0.004306095289171527</v>
      </c>
      <c r="K991" s="3">
        <f t="shared" si="216"/>
        <v>0.0016882921880399207</v>
      </c>
      <c r="L991" s="3">
        <f t="shared" si="217"/>
        <v>13.888068567486075</v>
      </c>
      <c r="M991" s="5">
        <f t="shared" si="218"/>
        <v>0.003875740065344951</v>
      </c>
      <c r="N991" s="4">
        <f t="shared" si="219"/>
        <v>32248095.213702668</v>
      </c>
      <c r="O991" s="7">
        <f t="shared" si="223"/>
        <v>317.80913103193234</v>
      </c>
    </row>
    <row r="992" spans="1:15" ht="12.75">
      <c r="A992">
        <v>970</v>
      </c>
      <c r="B992" s="3">
        <f t="shared" si="220"/>
        <v>93.36249999999875</v>
      </c>
      <c r="C992" s="3">
        <f t="shared" si="210"/>
        <v>237.1407499999968</v>
      </c>
      <c r="D992" s="11">
        <f t="shared" si="221"/>
        <v>129000</v>
      </c>
      <c r="E992" s="2">
        <f t="shared" si="222"/>
        <v>0.39166613076833584</v>
      </c>
      <c r="F992">
        <f t="shared" si="211"/>
        <v>2</v>
      </c>
      <c r="G992" s="1">
        <f t="shared" si="212"/>
        <v>13.565735289367948</v>
      </c>
      <c r="H992" s="1">
        <f t="shared" si="213"/>
        <v>34.27704355456512</v>
      </c>
      <c r="I992" s="1">
        <f t="shared" si="214"/>
        <v>87.0636906285954</v>
      </c>
      <c r="J992" s="3">
        <f t="shared" si="215"/>
        <v>0.004256979153285171</v>
      </c>
      <c r="K992" s="3">
        <f t="shared" si="216"/>
        <v>0.0016673145537286695</v>
      </c>
      <c r="L992" s="3">
        <f t="shared" si="217"/>
        <v>13.889756859674115</v>
      </c>
      <c r="M992" s="5">
        <f t="shared" si="218"/>
        <v>0.003876211216653242</v>
      </c>
      <c r="N992" s="4">
        <f t="shared" si="219"/>
        <v>32252015.428163297</v>
      </c>
      <c r="O992" s="7">
        <f t="shared" si="223"/>
        <v>318.84297522598104</v>
      </c>
    </row>
    <row r="993" spans="1:15" ht="12.75">
      <c r="A993">
        <v>971</v>
      </c>
      <c r="B993" s="3">
        <f t="shared" si="220"/>
        <v>93.45874999999874</v>
      </c>
      <c r="C993" s="3">
        <f aca="true" t="shared" si="224" ref="C993:C1022">2.54*B993</f>
        <v>237.3852249999968</v>
      </c>
      <c r="D993" s="11">
        <f t="shared" si="221"/>
        <v>129000</v>
      </c>
      <c r="E993" s="2">
        <f t="shared" si="222"/>
        <v>0.39126276709092256</v>
      </c>
      <c r="F993">
        <f aca="true" t="shared" si="225" ref="F993:F1022">IF(B993&lt;rclb1,0,IF(B993&lt;_reb1,1,2))</f>
        <v>2</v>
      </c>
      <c r="G993" s="1">
        <f aca="true" t="shared" si="226" ref="G993:G1022">180/PI()*IF(F993=0,0,IF(F993=1,ASIN((B993-rclb1)/_rad1),PI()/2-ASIN((B993-rclb2)/_rad2)))</f>
        <v>13.336679403750765</v>
      </c>
      <c r="H993" s="1">
        <f aca="true" t="shared" si="227" ref="H993:H1022">MIN(hh,IF(F993=0,hh,IF(F993=1,_rad1*COS(G993*PI()/180)+zclb1,_rad2*SIN(G993*PI()/180)+zclb2)))</f>
        <v>33.874624048092414</v>
      </c>
      <c r="I993" s="1">
        <f aca="true" t="shared" si="228" ref="I993:I1022">H993*2.54</f>
        <v>86.04154508215473</v>
      </c>
      <c r="J993" s="3">
        <f aca="true" t="shared" si="229" ref="J993:J1022">2*deltaR*2.54/100*I993/100</f>
        <v>0.0042070013467919555</v>
      </c>
      <c r="K993" s="3">
        <f aca="true" t="shared" si="230" ref="K993:K1022">E993*J993</f>
        <v>0.0016460429881010583</v>
      </c>
      <c r="L993" s="3">
        <f aca="true" t="shared" si="231" ref="L993:L1022">L992+K992</f>
        <v>13.891424174227843</v>
      </c>
      <c r="M993" s="5">
        <f aca="true" t="shared" si="232" ref="M993:M1022">Nturn*L993/curr</f>
        <v>0.0038766765137380026</v>
      </c>
      <c r="N993" s="4">
        <f aca="true" t="shared" si="233" ref="N993:N1022">1/2*M993*curr^2</f>
        <v>32255886.93255705</v>
      </c>
      <c r="O993" s="7">
        <f t="shared" si="223"/>
        <v>319.89395074602584</v>
      </c>
    </row>
    <row r="994" spans="1:15" ht="12.75">
      <c r="A994">
        <v>972</v>
      </c>
      <c r="B994" s="3">
        <f t="shared" si="220"/>
        <v>93.55499999999874</v>
      </c>
      <c r="C994" s="3">
        <f t="shared" si="224"/>
        <v>237.6296999999968</v>
      </c>
      <c r="D994" s="11">
        <f t="shared" si="221"/>
        <v>129000</v>
      </c>
      <c r="E994" s="2">
        <f t="shared" si="222"/>
        <v>0.39086023337992365</v>
      </c>
      <c r="F994">
        <f t="shared" si="225"/>
        <v>2</v>
      </c>
      <c r="G994" s="1">
        <f t="shared" si="226"/>
        <v>13.103693957004804</v>
      </c>
      <c r="H994" s="1">
        <f t="shared" si="227"/>
        <v>33.46490943942152</v>
      </c>
      <c r="I994" s="1">
        <f t="shared" si="228"/>
        <v>85.00086997613066</v>
      </c>
      <c r="J994" s="3">
        <f t="shared" si="229"/>
        <v>0.004156117537482909</v>
      </c>
      <c r="K994" s="3">
        <f t="shared" si="230"/>
        <v>0.0016244610706549632</v>
      </c>
      <c r="L994" s="3">
        <f t="shared" si="231"/>
        <v>13.893070217215945</v>
      </c>
      <c r="M994" s="5">
        <f t="shared" si="232"/>
        <v>0.0038771358745718918</v>
      </c>
      <c r="N994" s="4">
        <f t="shared" si="233"/>
        <v>32259709.044375427</v>
      </c>
      <c r="O994" s="7">
        <f t="shared" si="223"/>
        <v>320.96295621931546</v>
      </c>
    </row>
    <row r="995" spans="1:15" ht="12.75">
      <c r="A995">
        <v>973</v>
      </c>
      <c r="B995" s="3">
        <f t="shared" si="220"/>
        <v>93.65124999999874</v>
      </c>
      <c r="C995" s="3">
        <f t="shared" si="224"/>
        <v>237.8741749999968</v>
      </c>
      <c r="D995" s="11">
        <f t="shared" si="221"/>
        <v>129000</v>
      </c>
      <c r="E995" s="2">
        <f t="shared" si="222"/>
        <v>0.39045852707634715</v>
      </c>
      <c r="F995">
        <f t="shared" si="225"/>
        <v>2</v>
      </c>
      <c r="G995" s="1">
        <f t="shared" si="226"/>
        <v>12.866565426920964</v>
      </c>
      <c r="H995" s="1">
        <f t="shared" si="227"/>
        <v>33.04751067767959</v>
      </c>
      <c r="I995" s="1">
        <f t="shared" si="228"/>
        <v>83.94067712130617</v>
      </c>
      <c r="J995" s="3">
        <f t="shared" si="229"/>
        <v>0.004104279407846264</v>
      </c>
      <c r="K995" s="3">
        <f t="shared" si="230"/>
        <v>0.0016025508922974346</v>
      </c>
      <c r="L995" s="3">
        <f t="shared" si="231"/>
        <v>13.8946946782866</v>
      </c>
      <c r="M995" s="5">
        <f t="shared" si="232"/>
        <v>0.0038775892125450977</v>
      </c>
      <c r="N995" s="4">
        <f t="shared" si="233"/>
        <v>32263481.042981487</v>
      </c>
      <c r="O995" s="7">
        <f t="shared" si="223"/>
        <v>322.0509713456101</v>
      </c>
    </row>
    <row r="996" spans="1:15" ht="12.75">
      <c r="A996">
        <v>974</v>
      </c>
      <c r="B996" s="3">
        <f t="shared" si="220"/>
        <v>93.74749999999874</v>
      </c>
      <c r="C996" s="3">
        <f t="shared" si="224"/>
        <v>238.1186499999968</v>
      </c>
      <c r="D996" s="11">
        <f t="shared" si="221"/>
        <v>129000</v>
      </c>
      <c r="E996" s="2">
        <f t="shared" si="222"/>
        <v>0.39005764563171025</v>
      </c>
      <c r="F996">
        <f t="shared" si="225"/>
        <v>2</v>
      </c>
      <c r="G996" s="1">
        <f t="shared" si="226"/>
        <v>12.625060307268463</v>
      </c>
      <c r="H996" s="1">
        <f t="shared" si="227"/>
        <v>32.62200242574151</v>
      </c>
      <c r="I996" s="1">
        <f t="shared" si="228"/>
        <v>82.85988616138344</v>
      </c>
      <c r="J996" s="3">
        <f t="shared" si="229"/>
        <v>0.004051434133860843</v>
      </c>
      <c r="K996" s="3">
        <f t="shared" si="230"/>
        <v>0.0015802928596857077</v>
      </c>
      <c r="L996" s="3">
        <f t="shared" si="231"/>
        <v>13.896297229178897</v>
      </c>
      <c r="M996" s="5">
        <f t="shared" si="232"/>
        <v>0.003878036436049925</v>
      </c>
      <c r="N996" s="4">
        <f t="shared" si="233"/>
        <v>32267202.1661534</v>
      </c>
      <c r="O996" s="7">
        <f t="shared" si="223"/>
        <v>323.15906751683156</v>
      </c>
    </row>
    <row r="997" spans="1:15" ht="12.75">
      <c r="A997">
        <v>975</v>
      </c>
      <c r="B997" s="3">
        <f t="shared" si="220"/>
        <v>93.84374999999874</v>
      </c>
      <c r="C997" s="3">
        <f t="shared" si="224"/>
        <v>238.36312499999678</v>
      </c>
      <c r="D997" s="11">
        <f t="shared" si="221"/>
        <v>129000</v>
      </c>
      <c r="E997" s="2">
        <f t="shared" si="222"/>
        <v>0.3896575865079855</v>
      </c>
      <c r="F997">
        <f t="shared" si="225"/>
        <v>2</v>
      </c>
      <c r="G997" s="1">
        <f t="shared" si="226"/>
        <v>12.378922388315733</v>
      </c>
      <c r="H997" s="1">
        <f t="shared" si="227"/>
        <v>32.18791812986871</v>
      </c>
      <c r="I997" s="1">
        <f t="shared" si="228"/>
        <v>81.75731204986653</v>
      </c>
      <c r="J997" s="3">
        <f t="shared" si="229"/>
        <v>0.003997523772678224</v>
      </c>
      <c r="K997" s="3">
        <f t="shared" si="230"/>
        <v>0.0015576654652700935</v>
      </c>
      <c r="L997" s="3">
        <f t="shared" si="231"/>
        <v>13.897877522038582</v>
      </c>
      <c r="M997" s="5">
        <f t="shared" si="232"/>
        <v>0.0038784774480107673</v>
      </c>
      <c r="N997" s="4">
        <f t="shared" si="233"/>
        <v>32270871.60617359</v>
      </c>
      <c r="O997" s="7">
        <f t="shared" si="223"/>
        <v>324.28842029475896</v>
      </c>
    </row>
    <row r="998" spans="1:15" ht="12.75">
      <c r="A998">
        <v>976</v>
      </c>
      <c r="B998" s="3">
        <f t="shared" si="220"/>
        <v>93.93999999999873</v>
      </c>
      <c r="C998" s="3">
        <f t="shared" si="224"/>
        <v>238.60759999999678</v>
      </c>
      <c r="D998" s="11">
        <f t="shared" si="221"/>
        <v>129000</v>
      </c>
      <c r="E998" s="2">
        <f t="shared" si="222"/>
        <v>0.389258347177547</v>
      </c>
      <c r="F998">
        <f t="shared" si="225"/>
        <v>2</v>
      </c>
      <c r="G998" s="1">
        <f t="shared" si="226"/>
        <v>12.127869542283484</v>
      </c>
      <c r="H998" s="1">
        <f t="shared" si="227"/>
        <v>31.744744192568813</v>
      </c>
      <c r="I998" s="1">
        <f t="shared" si="228"/>
        <v>80.63165024912479</v>
      </c>
      <c r="J998" s="3">
        <f t="shared" si="229"/>
        <v>0.003942484538930957</v>
      </c>
      <c r="K998" s="3">
        <f t="shared" si="230"/>
        <v>0.0015346450153972976</v>
      </c>
      <c r="L998" s="3">
        <f t="shared" si="231"/>
        <v>13.899435187503853</v>
      </c>
      <c r="M998" s="5">
        <f t="shared" si="232"/>
        <v>0.0038789121453499126</v>
      </c>
      <c r="N998" s="4">
        <f t="shared" si="233"/>
        <v>32274488.50538395</v>
      </c>
      <c r="O998" s="7">
        <f t="shared" si="223"/>
        <v>325.44032416022435</v>
      </c>
    </row>
    <row r="999" spans="1:15" ht="12.75">
      <c r="A999">
        <v>977</v>
      </c>
      <c r="B999" s="3">
        <f t="shared" si="220"/>
        <v>94.03624999999873</v>
      </c>
      <c r="C999" s="3">
        <f t="shared" si="224"/>
        <v>238.85207499999677</v>
      </c>
      <c r="D999" s="11">
        <f t="shared" si="221"/>
        <v>129000</v>
      </c>
      <c r="E999" s="2">
        <f t="shared" si="222"/>
        <v>0.3888599251231175</v>
      </c>
      <c r="F999">
        <f t="shared" si="225"/>
        <v>2</v>
      </c>
      <c r="G999" s="1">
        <f t="shared" si="226"/>
        <v>11.871589898918577</v>
      </c>
      <c r="H999" s="1">
        <f t="shared" si="227"/>
        <v>31.291913040818024</v>
      </c>
      <c r="I999" s="1">
        <f t="shared" si="228"/>
        <v>79.48145912367778</v>
      </c>
      <c r="J999" s="3">
        <f t="shared" si="229"/>
        <v>0.003886245943852225</v>
      </c>
      <c r="K999" s="3">
        <f t="shared" si="230"/>
        <v>0.0015112053067363955</v>
      </c>
      <c r="L999" s="3">
        <f t="shared" si="231"/>
        <v>13.90096983251925</v>
      </c>
      <c r="M999" s="5">
        <f t="shared" si="232"/>
        <v>0.0038793404183774653</v>
      </c>
      <c r="N999" s="4">
        <f t="shared" si="233"/>
        <v>32278051.9511097</v>
      </c>
      <c r="O999" s="7">
        <f t="shared" si="223"/>
        <v>326.6162100605914</v>
      </c>
    </row>
    <row r="1000" spans="1:15" ht="12.75">
      <c r="A1000">
        <v>978</v>
      </c>
      <c r="B1000" s="3">
        <f t="shared" si="220"/>
        <v>94.13249999999873</v>
      </c>
      <c r="C1000" s="3">
        <f t="shared" si="224"/>
        <v>239.09654999999677</v>
      </c>
      <c r="D1000" s="11">
        <f t="shared" si="221"/>
        <v>129000</v>
      </c>
      <c r="E1000" s="2">
        <f t="shared" si="222"/>
        <v>0.38846231783771557</v>
      </c>
      <c r="F1000">
        <f t="shared" si="225"/>
        <v>2</v>
      </c>
      <c r="G1000" s="1">
        <f t="shared" si="226"/>
        <v>11.60973726351718</v>
      </c>
      <c r="H1000" s="1">
        <f t="shared" si="227"/>
        <v>30.828794822318866</v>
      </c>
      <c r="I1000" s="1">
        <f t="shared" si="228"/>
        <v>78.30513884868992</v>
      </c>
      <c r="J1000" s="3">
        <f t="shared" si="229"/>
        <v>0.0038287297640066937</v>
      </c>
      <c r="K1000" s="3">
        <f t="shared" si="230"/>
        <v>0.00148731723850029</v>
      </c>
      <c r="L1000" s="3">
        <f t="shared" si="231"/>
        <v>13.902481037825986</v>
      </c>
      <c r="M1000" s="5">
        <f t="shared" si="232"/>
        <v>0.0038797621500909728</v>
      </c>
      <c r="N1000" s="4">
        <f t="shared" si="233"/>
        <v>32281560.96983194</v>
      </c>
      <c r="O1000" s="7">
        <f t="shared" si="223"/>
        <v>327.8176664330713</v>
      </c>
    </row>
    <row r="1001" spans="1:15" ht="12.75">
      <c r="A1001">
        <v>979</v>
      </c>
      <c r="B1001" s="3">
        <f t="shared" si="220"/>
        <v>94.22874999999873</v>
      </c>
      <c r="C1001" s="3">
        <f t="shared" si="224"/>
        <v>239.34102499999676</v>
      </c>
      <c r="D1001" s="11">
        <f t="shared" si="221"/>
        <v>129000</v>
      </c>
      <c r="E1001" s="2">
        <f t="shared" si="222"/>
        <v>0.3880655228246025</v>
      </c>
      <c r="F1001">
        <f t="shared" si="225"/>
        <v>2</v>
      </c>
      <c r="G1001" s="1">
        <f t="shared" si="226"/>
        <v>11.34192558551499</v>
      </c>
      <c r="H1001" s="1">
        <f t="shared" si="227"/>
        <v>30.354687382462007</v>
      </c>
      <c r="I1001" s="1">
        <f t="shared" si="228"/>
        <v>77.1009059514535</v>
      </c>
      <c r="J1001" s="3">
        <f t="shared" si="229"/>
        <v>0.0037698487964963182</v>
      </c>
      <c r="K1001" s="3">
        <f t="shared" si="230"/>
        <v>0.0014629483441820422</v>
      </c>
      <c r="L1001" s="3">
        <f t="shared" si="231"/>
        <v>13.903968355064485</v>
      </c>
      <c r="M1001" s="5">
        <f t="shared" si="232"/>
        <v>0.0038801772153668327</v>
      </c>
      <c r="N1001" s="4">
        <f t="shared" si="233"/>
        <v>32285014.52045973</v>
      </c>
      <c r="O1001" s="7">
        <f t="shared" si="223"/>
        <v>329.04646458427897</v>
      </c>
    </row>
    <row r="1002" spans="1:15" ht="12.75">
      <c r="A1002">
        <v>980</v>
      </c>
      <c r="B1002" s="3">
        <f t="shared" si="220"/>
        <v>94.32499999999872</v>
      </c>
      <c r="C1002" s="3">
        <f t="shared" si="224"/>
        <v>239.58549999999676</v>
      </c>
      <c r="D1002" s="11">
        <f t="shared" si="221"/>
        <v>129000</v>
      </c>
      <c r="E1002" s="2">
        <f t="shared" si="222"/>
        <v>0.38766953759723044</v>
      </c>
      <c r="F1002">
        <f t="shared" si="225"/>
        <v>2</v>
      </c>
      <c r="G1002" s="1">
        <f t="shared" si="226"/>
        <v>11.067722225533258</v>
      </c>
      <c r="H1002" s="1">
        <f t="shared" si="227"/>
        <v>29.868804065676898</v>
      </c>
      <c r="I1002" s="1">
        <f t="shared" si="228"/>
        <v>75.86676232681933</v>
      </c>
      <c r="J1002" s="3">
        <f t="shared" si="229"/>
        <v>0.0037095053439698306</v>
      </c>
      <c r="K1002" s="3">
        <f t="shared" si="230"/>
        <v>0.0014380622214112395</v>
      </c>
      <c r="L1002" s="3">
        <f t="shared" si="231"/>
        <v>13.905431303408667</v>
      </c>
      <c r="M1002" s="5">
        <f t="shared" si="232"/>
        <v>0.003880585480021023</v>
      </c>
      <c r="N1002" s="4">
        <f t="shared" si="233"/>
        <v>32288411.486514922</v>
      </c>
      <c r="O1002" s="7">
        <f t="shared" si="223"/>
        <v>330.30458958277876</v>
      </c>
    </row>
    <row r="1003" spans="1:15" ht="12.75">
      <c r="A1003">
        <v>981</v>
      </c>
      <c r="B1003" s="3">
        <f t="shared" si="220"/>
        <v>94.42124999999872</v>
      </c>
      <c r="C1003" s="3">
        <f t="shared" si="224"/>
        <v>239.82997499999675</v>
      </c>
      <c r="D1003" s="11">
        <f t="shared" si="221"/>
        <v>129000</v>
      </c>
      <c r="E1003" s="2">
        <f t="shared" si="222"/>
        <v>0.38727435967919044</v>
      </c>
      <c r="F1003">
        <f t="shared" si="225"/>
        <v>2</v>
      </c>
      <c r="G1003" s="1">
        <f t="shared" si="226"/>
        <v>10.786639685617105</v>
      </c>
      <c r="H1003" s="1">
        <f t="shared" si="227"/>
        <v>29.370258734404153</v>
      </c>
      <c r="I1003" s="1">
        <f t="shared" si="228"/>
        <v>74.60045718538655</v>
      </c>
      <c r="J1003" s="3">
        <f t="shared" si="229"/>
        <v>0.003647589354079475</v>
      </c>
      <c r="K1003" s="3">
        <f t="shared" si="230"/>
        <v>0.0014126178314737606</v>
      </c>
      <c r="L1003" s="3">
        <f t="shared" si="231"/>
        <v>13.906869365630078</v>
      </c>
      <c r="M1003" s="5">
        <f t="shared" si="232"/>
        <v>0.003880986799710719</v>
      </c>
      <c r="N1003" s="4">
        <f t="shared" si="233"/>
        <v>32291750.666993037</v>
      </c>
      <c r="O1003" s="7">
        <f t="shared" si="223"/>
        <v>331.5942782028899</v>
      </c>
    </row>
    <row r="1004" spans="1:15" ht="12.75">
      <c r="A1004">
        <v>982</v>
      </c>
      <c r="B1004" s="3">
        <f t="shared" si="220"/>
        <v>94.51749999999872</v>
      </c>
      <c r="C1004" s="3">
        <f t="shared" si="224"/>
        <v>240.07444999999674</v>
      </c>
      <c r="D1004" s="11">
        <f t="shared" si="221"/>
        <v>129000</v>
      </c>
      <c r="E1004" s="2">
        <f t="shared" si="222"/>
        <v>0.3868799866041607</v>
      </c>
      <c r="F1004">
        <f t="shared" si="225"/>
        <v>2</v>
      </c>
      <c r="G1004" s="1">
        <f t="shared" si="226"/>
        <v>10.498125350900546</v>
      </c>
      <c r="H1004" s="1">
        <f t="shared" si="227"/>
        <v>28.858047188143892</v>
      </c>
      <c r="I1004" s="1">
        <f t="shared" si="228"/>
        <v>73.29943985788549</v>
      </c>
      <c r="J1004" s="3">
        <f t="shared" si="229"/>
        <v>0.0035839761118513108</v>
      </c>
      <c r="K1004" s="3">
        <f t="shared" si="230"/>
        <v>0.001386568630142667</v>
      </c>
      <c r="L1004" s="3">
        <f t="shared" si="231"/>
        <v>13.908281983461551</v>
      </c>
      <c r="M1004" s="5">
        <f t="shared" si="232"/>
        <v>0.0038813810186404327</v>
      </c>
      <c r="N1004" s="4">
        <f t="shared" si="233"/>
        <v>32295030.76559772</v>
      </c>
      <c r="O1004" s="7">
        <f t="shared" si="223"/>
        <v>332.91806599256125</v>
      </c>
    </row>
    <row r="1005" spans="1:15" ht="12.75">
      <c r="A1005">
        <v>983</v>
      </c>
      <c r="B1005" s="3">
        <f t="shared" si="220"/>
        <v>94.61374999999872</v>
      </c>
      <c r="C1005" s="3">
        <f t="shared" si="224"/>
        <v>240.31892499999674</v>
      </c>
      <c r="D1005" s="11">
        <f t="shared" si="221"/>
        <v>129000</v>
      </c>
      <c r="E1005" s="2">
        <f t="shared" si="222"/>
        <v>0.3864864159158554</v>
      </c>
      <c r="F1005">
        <f t="shared" si="225"/>
        <v>2</v>
      </c>
      <c r="G1005" s="1">
        <f t="shared" si="226"/>
        <v>10.201548625063385</v>
      </c>
      <c r="H1005" s="1">
        <f t="shared" si="227"/>
        <v>28.331023864960727</v>
      </c>
      <c r="I1005" s="1">
        <f t="shared" si="228"/>
        <v>71.96080061700025</v>
      </c>
      <c r="J1005" s="3">
        <f t="shared" si="229"/>
        <v>0.003518523346168227</v>
      </c>
      <c r="K1005" s="3">
        <f t="shared" si="230"/>
        <v>0.0013598614773768206</v>
      </c>
      <c r="L1005" s="3">
        <f t="shared" si="231"/>
        <v>13.909668552091693</v>
      </c>
      <c r="M1005" s="5">
        <f t="shared" si="232"/>
        <v>0.0038817679680255885</v>
      </c>
      <c r="N1005" s="4">
        <f t="shared" si="233"/>
        <v>32298250.37795691</v>
      </c>
      <c r="O1005" s="7">
        <f t="shared" si="223"/>
        <v>334.27884629917315</v>
      </c>
    </row>
    <row r="1006" spans="1:15" ht="12.75">
      <c r="A1006">
        <v>984</v>
      </c>
      <c r="B1006" s="3">
        <f t="shared" si="220"/>
        <v>94.70999999999871</v>
      </c>
      <c r="C1006" s="3">
        <f t="shared" si="224"/>
        <v>240.56339999999673</v>
      </c>
      <c r="D1006" s="11">
        <f t="shared" si="221"/>
        <v>129000</v>
      </c>
      <c r="E1006" s="2">
        <f t="shared" si="222"/>
        <v>0.38609364516797345</v>
      </c>
      <c r="F1006">
        <f t="shared" si="225"/>
        <v>2</v>
      </c>
      <c r="G1006" s="1">
        <f t="shared" si="226"/>
        <v>9.896184601567436</v>
      </c>
      <c r="H1006" s="1">
        <f t="shared" si="227"/>
        <v>27.787872272991528</v>
      </c>
      <c r="I1006" s="1">
        <f t="shared" si="228"/>
        <v>70.58119557339849</v>
      </c>
      <c r="J1006" s="3">
        <f t="shared" si="229"/>
        <v>0.0034510675575613187</v>
      </c>
      <c r="K1006" s="3">
        <f t="shared" si="230"/>
        <v>0.0013324352530197845</v>
      </c>
      <c r="L1006" s="3">
        <f t="shared" si="231"/>
        <v>13.91102841356907</v>
      </c>
      <c r="M1006" s="5">
        <f t="shared" si="232"/>
        <v>0.0038821474642518334</v>
      </c>
      <c r="N1006" s="4">
        <f t="shared" si="233"/>
        <v>32301407.97630738</v>
      </c>
      <c r="O1006" s="7">
        <f t="shared" si="223"/>
        <v>335.6799451900286</v>
      </c>
    </row>
    <row r="1007" spans="1:15" ht="12.75">
      <c r="A1007">
        <v>985</v>
      </c>
      <c r="B1007" s="3">
        <f t="shared" si="220"/>
        <v>94.80624999999871</v>
      </c>
      <c r="C1007" s="3">
        <f t="shared" si="224"/>
        <v>240.80787499999673</v>
      </c>
      <c r="D1007" s="11">
        <f t="shared" si="221"/>
        <v>129000</v>
      </c>
      <c r="E1007" s="2">
        <f t="shared" si="222"/>
        <v>0.38570167192414806</v>
      </c>
      <c r="F1007">
        <f t="shared" si="225"/>
        <v>2</v>
      </c>
      <c r="G1007" s="1">
        <f t="shared" si="226"/>
        <v>9.581193057406148</v>
      </c>
      <c r="H1007" s="1">
        <f t="shared" si="227"/>
        <v>27.227066956907155</v>
      </c>
      <c r="I1007" s="1">
        <f t="shared" si="228"/>
        <v>69.15675007054418</v>
      </c>
      <c r="J1007" s="3">
        <f t="shared" si="229"/>
        <v>0.0033814192946992573</v>
      </c>
      <c r="K1007" s="3">
        <f t="shared" si="230"/>
        <v>0.001304219075442077</v>
      </c>
      <c r="L1007" s="3">
        <f t="shared" si="231"/>
        <v>13.91236084882209</v>
      </c>
      <c r="M1007" s="5">
        <f t="shared" si="232"/>
        <v>0.003882519306648025</v>
      </c>
      <c r="N1007" s="4">
        <f t="shared" si="233"/>
        <v>32304501.89096489</v>
      </c>
      <c r="O1007" s="7">
        <f t="shared" si="223"/>
        <v>337.1252178342819</v>
      </c>
    </row>
    <row r="1008" spans="1:15" ht="12.75">
      <c r="A1008">
        <v>986</v>
      </c>
      <c r="B1008" s="3">
        <f t="shared" si="220"/>
        <v>94.90249999999871</v>
      </c>
      <c r="C1008" s="3">
        <f t="shared" si="224"/>
        <v>241.05234999999672</v>
      </c>
      <c r="D1008" s="11">
        <f t="shared" si="221"/>
        <v>129000</v>
      </c>
      <c r="E1008" s="2">
        <f t="shared" si="222"/>
        <v>0.3853104937578964</v>
      </c>
      <c r="F1008">
        <f t="shared" si="225"/>
        <v>2</v>
      </c>
      <c r="G1008" s="1">
        <f t="shared" si="226"/>
        <v>9.255591019485877</v>
      </c>
      <c r="H1008" s="1">
        <f t="shared" si="227"/>
        <v>26.646823833700616</v>
      </c>
      <c r="I1008" s="1">
        <f t="shared" si="228"/>
        <v>67.68293253759957</v>
      </c>
      <c r="J1008" s="3">
        <f t="shared" si="229"/>
        <v>0.003309356986425931</v>
      </c>
      <c r="K1008" s="3">
        <f t="shared" si="230"/>
        <v>0.0012751299744609194</v>
      </c>
      <c r="L1008" s="3">
        <f t="shared" si="231"/>
        <v>13.913665067897531</v>
      </c>
      <c r="M1008" s="5">
        <f t="shared" si="232"/>
        <v>0.0038828832747621017</v>
      </c>
      <c r="N1008" s="4">
        <f t="shared" si="233"/>
        <v>32307530.287658066</v>
      </c>
      <c r="O1008" s="7">
        <f t="shared" si="223"/>
        <v>338.6191743751625</v>
      </c>
    </row>
    <row r="1009" spans="1:15" ht="12.75">
      <c r="A1009">
        <v>987</v>
      </c>
      <c r="B1009" s="3">
        <f t="shared" si="220"/>
        <v>94.99874999999871</v>
      </c>
      <c r="C1009" s="3">
        <f t="shared" si="224"/>
        <v>241.29682499999672</v>
      </c>
      <c r="D1009" s="11">
        <f t="shared" si="221"/>
        <v>129000</v>
      </c>
      <c r="E1009" s="2">
        <f t="shared" si="222"/>
        <v>0.3849201082525693</v>
      </c>
      <c r="F1009">
        <f t="shared" si="225"/>
        <v>2</v>
      </c>
      <c r="G1009" s="1">
        <f t="shared" si="226"/>
        <v>8.918216323100705</v>
      </c>
      <c r="H1009" s="1">
        <f t="shared" si="227"/>
        <v>26.04503422987201</v>
      </c>
      <c r="I1009" s="1">
        <f t="shared" si="228"/>
        <v>66.1543869438749</v>
      </c>
      <c r="J1009" s="3">
        <f t="shared" si="229"/>
        <v>0.003234618749620763</v>
      </c>
      <c r="K1009" s="3">
        <f t="shared" si="230"/>
        <v>0.0012450697992598143</v>
      </c>
      <c r="L1009" s="3">
        <f t="shared" si="231"/>
        <v>13.914940197871992</v>
      </c>
      <c r="M1009" s="5">
        <f t="shared" si="232"/>
        <v>0.003883239124987533</v>
      </c>
      <c r="N1009" s="4">
        <f t="shared" si="233"/>
        <v>32310491.139458768</v>
      </c>
      <c r="O1009" s="7">
        <f t="shared" si="223"/>
        <v>340.1671471325843</v>
      </c>
    </row>
    <row r="1010" spans="1:15" ht="12.75">
      <c r="A1010">
        <v>988</v>
      </c>
      <c r="B1010" s="3">
        <f t="shared" si="220"/>
        <v>95.0949999999987</v>
      </c>
      <c r="C1010" s="3">
        <f t="shared" si="224"/>
        <v>241.5412999999967</v>
      </c>
      <c r="D1010" s="11">
        <f t="shared" si="221"/>
        <v>129000</v>
      </c>
      <c r="E1010" s="2">
        <f t="shared" si="222"/>
        <v>0.3845305130013015</v>
      </c>
      <c r="F1010">
        <f t="shared" si="225"/>
        <v>2</v>
      </c>
      <c r="G1010" s="1">
        <f t="shared" si="226"/>
        <v>8.5676782601313</v>
      </c>
      <c r="H1010" s="1">
        <f t="shared" si="227"/>
        <v>25.419175561626673</v>
      </c>
      <c r="I1010" s="1">
        <f t="shared" si="228"/>
        <v>64.56470592653176</v>
      </c>
      <c r="J1010" s="3">
        <f t="shared" si="229"/>
        <v>0.00315689129627777</v>
      </c>
      <c r="K1010" s="3">
        <f t="shared" si="230"/>
        <v>0.0012139210296470344</v>
      </c>
      <c r="L1010" s="3">
        <f t="shared" si="231"/>
        <v>13.916185267671253</v>
      </c>
      <c r="M1010" s="5">
        <f t="shared" si="232"/>
        <v>0.0038835865863268613</v>
      </c>
      <c r="N1010" s="4">
        <f t="shared" si="233"/>
        <v>32313382.19153265</v>
      </c>
      <c r="O1010" s="7">
        <f t="shared" si="223"/>
        <v>341.7755170410712</v>
      </c>
    </row>
    <row r="1011" spans="1:15" ht="12.75">
      <c r="A1011">
        <v>989</v>
      </c>
      <c r="B1011" s="3">
        <f t="shared" si="220"/>
        <v>95.1912499999987</v>
      </c>
      <c r="C1011" s="3">
        <f t="shared" si="224"/>
        <v>241.7857749999967</v>
      </c>
      <c r="D1011" s="11">
        <f t="shared" si="221"/>
        <v>129000</v>
      </c>
      <c r="E1011" s="2">
        <f t="shared" si="222"/>
        <v>0.3841417056069624</v>
      </c>
      <c r="F1011">
        <f t="shared" si="225"/>
        <v>2</v>
      </c>
      <c r="G1011" s="1">
        <f t="shared" si="226"/>
        <v>8.202289243934935</v>
      </c>
      <c r="H1011" s="1">
        <f t="shared" si="227"/>
        <v>24.76618767447328</v>
      </c>
      <c r="I1011" s="1">
        <f t="shared" si="228"/>
        <v>62.90611669316213</v>
      </c>
      <c r="J1011" s="3">
        <f t="shared" si="229"/>
        <v>0.0030757945757121626</v>
      </c>
      <c r="K1011" s="3">
        <f t="shared" si="230"/>
        <v>0.0011815409744107134</v>
      </c>
      <c r="L1011" s="3">
        <f t="shared" si="231"/>
        <v>13.9173991887009</v>
      </c>
      <c r="M1011" s="5">
        <f t="shared" si="232"/>
        <v>0.0038839253549862976</v>
      </c>
      <c r="N1011" s="4">
        <f t="shared" si="233"/>
        <v>32316200.91616349</v>
      </c>
      <c r="O1011" s="7">
        <f t="shared" si="223"/>
        <v>343.4520271873795</v>
      </c>
    </row>
    <row r="1012" spans="1:15" ht="12.75">
      <c r="A1012">
        <v>990</v>
      </c>
      <c r="B1012" s="3">
        <f t="shared" si="220"/>
        <v>95.2874999999987</v>
      </c>
      <c r="C1012" s="3">
        <f t="shared" si="224"/>
        <v>242.0302499999967</v>
      </c>
      <c r="D1012" s="11">
        <f t="shared" si="221"/>
        <v>129000</v>
      </c>
      <c r="E1012" s="2">
        <f t="shared" si="222"/>
        <v>0.3837536836821069</v>
      </c>
      <c r="F1012">
        <f t="shared" si="225"/>
        <v>2</v>
      </c>
      <c r="G1012" s="1">
        <f t="shared" si="226"/>
        <v>7.819967722064555</v>
      </c>
      <c r="H1012" s="1">
        <f t="shared" si="227"/>
        <v>24.08229717589659</v>
      </c>
      <c r="I1012" s="1">
        <f t="shared" si="228"/>
        <v>61.169034826777335</v>
      </c>
      <c r="J1012" s="3">
        <f t="shared" si="229"/>
        <v>0.0029908599578552775</v>
      </c>
      <c r="K1012" s="3">
        <f t="shared" si="230"/>
        <v>0.0011477535262042738</v>
      </c>
      <c r="L1012" s="3">
        <f t="shared" si="231"/>
        <v>13.91858072967531</v>
      </c>
      <c r="M1012" s="5">
        <f t="shared" si="232"/>
        <v>0.0038842550873512496</v>
      </c>
      <c r="N1012" s="4">
        <f t="shared" si="233"/>
        <v>32318944.454306073</v>
      </c>
      <c r="O1012" s="7">
        <f t="shared" si="223"/>
        <v>345.206228269396</v>
      </c>
    </row>
    <row r="1013" spans="1:15" ht="12.75">
      <c r="A1013">
        <v>991</v>
      </c>
      <c r="B1013" s="3">
        <f t="shared" si="220"/>
        <v>95.3837499999987</v>
      </c>
      <c r="C1013" s="3">
        <f t="shared" si="224"/>
        <v>242.2747249999967</v>
      </c>
      <c r="D1013" s="11">
        <f t="shared" si="221"/>
        <v>129000</v>
      </c>
      <c r="E1013" s="2">
        <f t="shared" si="222"/>
        <v>0.38336644484892624</v>
      </c>
      <c r="F1013">
        <f t="shared" si="225"/>
        <v>2</v>
      </c>
      <c r="G1013" s="1">
        <f t="shared" si="226"/>
        <v>7.418096005182548</v>
      </c>
      <c r="H1013" s="1">
        <f t="shared" si="227"/>
        <v>23.36276022900082</v>
      </c>
      <c r="I1013" s="1">
        <f t="shared" si="228"/>
        <v>59.34141098166209</v>
      </c>
      <c r="J1013" s="3">
        <f t="shared" si="229"/>
        <v>0.0029014982899483676</v>
      </c>
      <c r="K1013" s="3">
        <f t="shared" si="230"/>
        <v>0.0011123370841527446</v>
      </c>
      <c r="L1013" s="3">
        <f t="shared" si="231"/>
        <v>13.919728483201515</v>
      </c>
      <c r="M1013" s="5">
        <f t="shared" si="232"/>
        <v>0.0038845753906608877</v>
      </c>
      <c r="N1013" s="4">
        <f t="shared" si="233"/>
        <v>32321609.537993915</v>
      </c>
      <c r="O1013" s="7">
        <f t="shared" si="223"/>
        <v>347.05013090914105</v>
      </c>
    </row>
    <row r="1014" spans="1:15" ht="12.75">
      <c r="A1014">
        <v>992</v>
      </c>
      <c r="B1014" s="3">
        <f t="shared" si="220"/>
        <v>95.4799999999987</v>
      </c>
      <c r="C1014" s="3">
        <f t="shared" si="224"/>
        <v>242.5191999999967</v>
      </c>
      <c r="D1014" s="11">
        <f t="shared" si="221"/>
        <v>129000</v>
      </c>
      <c r="E1014" s="2">
        <f t="shared" si="222"/>
        <v>0.3829799867391995</v>
      </c>
      <c r="F1014">
        <f t="shared" si="225"/>
        <v>2</v>
      </c>
      <c r="G1014" s="1">
        <f t="shared" si="226"/>
        <v>6.993304435021953</v>
      </c>
      <c r="H1014" s="1">
        <f t="shared" si="227"/>
        <v>22.601472136233426</v>
      </c>
      <c r="I1014" s="1">
        <f t="shared" si="228"/>
        <v>57.4077392260329</v>
      </c>
      <c r="J1014" s="3">
        <f t="shared" si="229"/>
        <v>0.002806951409456879</v>
      </c>
      <c r="K1014" s="3">
        <f t="shared" si="230"/>
        <v>0.0010750062135713727</v>
      </c>
      <c r="L1014" s="3">
        <f t="shared" si="231"/>
        <v>13.920840820285669</v>
      </c>
      <c r="M1014" s="5">
        <f t="shared" si="232"/>
        <v>0.0038848858103122793</v>
      </c>
      <c r="N1014" s="4">
        <f t="shared" si="233"/>
        <v>32324192.38470332</v>
      </c>
      <c r="O1014" s="7">
        <f t="shared" si="223"/>
        <v>348.9991959373387</v>
      </c>
    </row>
    <row r="1015" spans="1:15" ht="12.75">
      <c r="A1015">
        <v>993</v>
      </c>
      <c r="B1015" s="3">
        <f t="shared" si="220"/>
        <v>95.5762499999987</v>
      </c>
      <c r="C1015" s="3">
        <f t="shared" si="224"/>
        <v>242.76367499999668</v>
      </c>
      <c r="D1015" s="11">
        <f t="shared" si="221"/>
        <v>129000</v>
      </c>
      <c r="E1015" s="2">
        <f t="shared" si="222"/>
        <v>0.3825943069942456</v>
      </c>
      <c r="F1015">
        <f t="shared" si="225"/>
        <v>2</v>
      </c>
      <c r="G1015" s="1">
        <f t="shared" si="226"/>
        <v>6.541129068289638</v>
      </c>
      <c r="H1015" s="1">
        <f t="shared" si="227"/>
        <v>21.790348211048222</v>
      </c>
      <c r="I1015" s="1">
        <f t="shared" si="228"/>
        <v>55.34748445606249</v>
      </c>
      <c r="J1015" s="3">
        <f t="shared" si="229"/>
        <v>0.0027062152524791757</v>
      </c>
      <c r="K1015" s="3">
        <f t="shared" si="230"/>
        <v>0.0010353825490995276</v>
      </c>
      <c r="L1015" s="3">
        <f t="shared" si="231"/>
        <v>13.92191582649924</v>
      </c>
      <c r="M1015" s="5">
        <f t="shared" si="232"/>
        <v>0.0038851858120462998</v>
      </c>
      <c r="N1015" s="4">
        <f t="shared" si="233"/>
        <v>32326688.549131237</v>
      </c>
      <c r="O1015" s="7">
        <f t="shared" si="223"/>
        <v>351.0739050115973</v>
      </c>
    </row>
    <row r="1016" spans="1:15" ht="12.75">
      <c r="A1016">
        <v>994</v>
      </c>
      <c r="B1016" s="3">
        <f t="shared" si="220"/>
        <v>95.67249999999869</v>
      </c>
      <c r="C1016" s="3">
        <f t="shared" si="224"/>
        <v>243.00814999999668</v>
      </c>
      <c r="D1016" s="11">
        <f t="shared" si="221"/>
        <v>129000</v>
      </c>
      <c r="E1016" s="2">
        <f t="shared" si="222"/>
        <v>0.3822094032648751</v>
      </c>
      <c r="F1016">
        <f t="shared" si="225"/>
        <v>2</v>
      </c>
      <c r="G1016" s="1">
        <f t="shared" si="226"/>
        <v>6.055438433565728</v>
      </c>
      <c r="H1016" s="1">
        <f t="shared" si="227"/>
        <v>20.91828712528983</v>
      </c>
      <c r="I1016" s="1">
        <f t="shared" si="228"/>
        <v>53.13244929823617</v>
      </c>
      <c r="J1016" s="3">
        <f t="shared" si="229"/>
        <v>0.0025979111084372575</v>
      </c>
      <c r="K1016" s="3">
        <f t="shared" si="230"/>
        <v>0.0009929460544909944</v>
      </c>
      <c r="L1016" s="3">
        <f t="shared" si="231"/>
        <v>13.92295120904834</v>
      </c>
      <c r="M1016" s="5">
        <f t="shared" si="232"/>
        <v>0.0038854747560134904</v>
      </c>
      <c r="N1016" s="4">
        <f t="shared" si="233"/>
        <v>32329092.707410246</v>
      </c>
      <c r="O1016" s="7">
        <f t="shared" si="223"/>
        <v>353.3023907701409</v>
      </c>
    </row>
    <row r="1017" spans="1:15" ht="12.75">
      <c r="A1017">
        <v>995</v>
      </c>
      <c r="B1017" s="3">
        <f t="shared" si="220"/>
        <v>95.76874999999869</v>
      </c>
      <c r="C1017" s="3">
        <f t="shared" si="224"/>
        <v>243.25262499999667</v>
      </c>
      <c r="D1017" s="11">
        <f t="shared" si="221"/>
        <v>129000</v>
      </c>
      <c r="E1017" s="2">
        <f t="shared" si="222"/>
        <v>0.3818252732113426</v>
      </c>
      <c r="F1017">
        <f t="shared" si="225"/>
        <v>2</v>
      </c>
      <c r="G1017" s="1">
        <f t="shared" si="226"/>
        <v>5.527404536115075</v>
      </c>
      <c r="H1017" s="1">
        <f t="shared" si="227"/>
        <v>19.969310329093513</v>
      </c>
      <c r="I1017" s="1">
        <f t="shared" si="228"/>
        <v>50.722048235897525</v>
      </c>
      <c r="J1017" s="3">
        <f t="shared" si="229"/>
        <v>0.0024800545484942095</v>
      </c>
      <c r="K1017" s="3">
        <f t="shared" si="230"/>
        <v>0.0009469475055578344</v>
      </c>
      <c r="L1017" s="3">
        <f t="shared" si="231"/>
        <v>13.923944155102832</v>
      </c>
      <c r="M1017" s="5">
        <f t="shared" si="232"/>
        <v>0.0038857518572379996</v>
      </c>
      <c r="N1017" s="4">
        <f t="shared" si="233"/>
        <v>32331398.328148775</v>
      </c>
      <c r="O1017" s="7">
        <f t="shared" si="223"/>
        <v>355.7251580530115</v>
      </c>
    </row>
    <row r="1018" spans="1:15" ht="12.75">
      <c r="A1018">
        <v>996</v>
      </c>
      <c r="B1018" s="3">
        <f t="shared" si="220"/>
        <v>95.86499999999869</v>
      </c>
      <c r="C1018" s="3">
        <f t="shared" si="224"/>
        <v>243.49709999999666</v>
      </c>
      <c r="D1018" s="11">
        <f t="shared" si="221"/>
        <v>129000</v>
      </c>
      <c r="E1018" s="2">
        <f t="shared" si="222"/>
        <v>0.38144191450329906</v>
      </c>
      <c r="F1018">
        <f t="shared" si="225"/>
        <v>2</v>
      </c>
      <c r="G1018" s="1">
        <f t="shared" si="226"/>
        <v>4.943477209427624</v>
      </c>
      <c r="H1018" s="1">
        <f t="shared" si="227"/>
        <v>18.91889987612102</v>
      </c>
      <c r="I1018" s="1">
        <f t="shared" si="228"/>
        <v>48.05400568534739</v>
      </c>
      <c r="J1018" s="3">
        <f t="shared" si="229"/>
        <v>0.0023496006079850606</v>
      </c>
      <c r="K1018" s="3">
        <f t="shared" si="230"/>
        <v>0.000896236154227937</v>
      </c>
      <c r="L1018" s="3">
        <f t="shared" si="231"/>
        <v>13.92489110260839</v>
      </c>
      <c r="M1018" s="5">
        <f t="shared" si="232"/>
        <v>0.0038860161216581553</v>
      </c>
      <c r="N1018" s="4">
        <f t="shared" si="233"/>
        <v>32333597.14025668</v>
      </c>
      <c r="O1018" s="7">
        <f t="shared" si="223"/>
        <v>358.40437791654847</v>
      </c>
    </row>
    <row r="1019" spans="1:15" ht="12.75">
      <c r="A1019">
        <v>997</v>
      </c>
      <c r="B1019" s="3">
        <f t="shared" si="220"/>
        <v>95.96124999999869</v>
      </c>
      <c r="C1019" s="3">
        <f t="shared" si="224"/>
        <v>243.74157499999666</v>
      </c>
      <c r="D1019" s="11">
        <f t="shared" si="221"/>
        <v>129000</v>
      </c>
      <c r="E1019" s="2">
        <f t="shared" si="222"/>
        <v>0.38105932481974514</v>
      </c>
      <c r="F1019">
        <f t="shared" si="225"/>
        <v>2</v>
      </c>
      <c r="G1019" s="1">
        <f t="shared" si="226"/>
        <v>4.280844688822656</v>
      </c>
      <c r="H1019" s="1">
        <f t="shared" si="227"/>
        <v>17.72579273846835</v>
      </c>
      <c r="I1019" s="1">
        <f t="shared" si="228"/>
        <v>45.023513555709606</v>
      </c>
      <c r="J1019" s="3">
        <f t="shared" si="229"/>
        <v>0.002201424695306421</v>
      </c>
      <c r="K1019" s="3">
        <f t="shared" si="230"/>
        <v>0.000838873408034978</v>
      </c>
      <c r="L1019" s="3">
        <f t="shared" si="231"/>
        <v>13.925787338762618</v>
      </c>
      <c r="M1019" s="5">
        <f t="shared" si="232"/>
        <v>0.0038862662340732887</v>
      </c>
      <c r="N1019" s="4">
        <f t="shared" si="233"/>
        <v>32335678.2006068</v>
      </c>
      <c r="O1019" s="7">
        <f t="shared" si="223"/>
        <v>361.4447151632074</v>
      </c>
    </row>
    <row r="1020" spans="1:15" ht="12.75">
      <c r="A1020">
        <v>998</v>
      </c>
      <c r="B1020" s="3">
        <f t="shared" si="220"/>
        <v>96.05749999999868</v>
      </c>
      <c r="C1020" s="3">
        <f t="shared" si="224"/>
        <v>243.98604999999665</v>
      </c>
      <c r="D1020" s="11">
        <f t="shared" si="221"/>
        <v>129000</v>
      </c>
      <c r="E1020" s="2">
        <f t="shared" si="222"/>
        <v>0.38067750184898386</v>
      </c>
      <c r="F1020">
        <f t="shared" si="225"/>
        <v>2</v>
      </c>
      <c r="G1020" s="1">
        <f t="shared" si="226"/>
        <v>3.4950239599974813</v>
      </c>
      <c r="H1020" s="1">
        <f t="shared" si="227"/>
        <v>16.30955178679686</v>
      </c>
      <c r="I1020" s="1">
        <f t="shared" si="228"/>
        <v>41.426261538464026</v>
      </c>
      <c r="J1020" s="3">
        <f t="shared" si="229"/>
        <v>0.0020255370579231984</v>
      </c>
      <c r="K1020" s="3">
        <f t="shared" si="230"/>
        <v>0.0007710763871127436</v>
      </c>
      <c r="L1020" s="3">
        <f t="shared" si="231"/>
        <v>13.926626212170653</v>
      </c>
      <c r="M1020" s="5">
        <f t="shared" si="232"/>
        <v>0.0038865003382801823</v>
      </c>
      <c r="N1020" s="4">
        <f t="shared" si="233"/>
        <v>32337626.064660255</v>
      </c>
      <c r="O1020" s="7">
        <f t="shared" si="223"/>
        <v>365.0502650659549</v>
      </c>
    </row>
    <row r="1021" spans="1:15" ht="12.75">
      <c r="A1021">
        <v>999</v>
      </c>
      <c r="B1021" s="3">
        <f t="shared" si="220"/>
        <v>96.15374999999868</v>
      </c>
      <c r="C1021" s="3">
        <f t="shared" si="224"/>
        <v>244.23052499999665</v>
      </c>
      <c r="D1021" s="11">
        <f t="shared" si="221"/>
        <v>129000</v>
      </c>
      <c r="E1021" s="2">
        <f t="shared" si="222"/>
        <v>0.3802964432885744</v>
      </c>
      <c r="F1021">
        <f t="shared" si="225"/>
        <v>2</v>
      </c>
      <c r="G1021" s="1">
        <f t="shared" si="226"/>
        <v>2.4711635318700806</v>
      </c>
      <c r="H1021" s="1">
        <f t="shared" si="227"/>
        <v>14.46256495053825</v>
      </c>
      <c r="I1021" s="1">
        <f t="shared" si="228"/>
        <v>36.73491497436716</v>
      </c>
      <c r="J1021" s="3">
        <f t="shared" si="229"/>
        <v>0.0017961536676716823</v>
      </c>
      <c r="K1021" s="3">
        <f t="shared" si="230"/>
        <v>0.0006830708514152688</v>
      </c>
      <c r="L1021" s="3">
        <f t="shared" si="231"/>
        <v>13.927397288557765</v>
      </c>
      <c r="M1021" s="5">
        <f t="shared" si="232"/>
        <v>0.0038867155223882136</v>
      </c>
      <c r="N1021" s="4">
        <f t="shared" si="233"/>
        <v>32339416.504031133</v>
      </c>
      <c r="O1021" s="7">
        <f t="shared" si="223"/>
        <v>369.7479773400398</v>
      </c>
    </row>
    <row r="1022" spans="1:15" ht="12.75">
      <c r="A1022">
        <v>1000</v>
      </c>
      <c r="B1022" s="3">
        <f t="shared" si="220"/>
        <v>96.24999999999868</v>
      </c>
      <c r="C1022" s="3">
        <f t="shared" si="224"/>
        <v>244.47499999999664</v>
      </c>
      <c r="D1022" s="11">
        <f t="shared" si="221"/>
        <v>129000</v>
      </c>
      <c r="E1022" s="2">
        <f t="shared" si="222"/>
        <v>0.37991614684528596</v>
      </c>
      <c r="F1022">
        <f t="shared" si="225"/>
        <v>2</v>
      </c>
      <c r="G1022" s="1">
        <f t="shared" si="226"/>
        <v>9.155702347073112E-06</v>
      </c>
      <c r="H1022" s="1">
        <f t="shared" si="227"/>
        <v>10.00001653900516</v>
      </c>
      <c r="I1022" s="1">
        <f t="shared" si="228"/>
        <v>25.400042009073104</v>
      </c>
      <c r="J1022" s="3">
        <f t="shared" si="229"/>
        <v>0.0012419350540336294</v>
      </c>
      <c r="K1022" s="3">
        <f t="shared" si="230"/>
        <v>0.00047183118036054847</v>
      </c>
      <c r="L1022" s="3">
        <f t="shared" si="231"/>
        <v>13.928080359409181</v>
      </c>
      <c r="M1022" s="5">
        <f t="shared" si="232"/>
        <v>0.0038869061468118646</v>
      </c>
      <c r="N1022" s="4">
        <f t="shared" si="233"/>
        <v>32341002.59454812</v>
      </c>
      <c r="O1022" s="7">
        <f t="shared" si="223"/>
        <v>381.0854864652833</v>
      </c>
    </row>
    <row r="1023" spans="1:15" ht="12.75">
      <c r="A1023">
        <v>1001</v>
      </c>
      <c r="B1023" s="3">
        <f>B1022</f>
        <v>96.24999999999868</v>
      </c>
      <c r="C1023" s="3">
        <f>2.54*B1023</f>
        <v>244.47499999999664</v>
      </c>
      <c r="D1023" s="11">
        <f>IF(B1023&lt;rib,C$7*PI()*(C1023/100)^2,curr)</f>
        <v>129000</v>
      </c>
      <c r="E1023" s="2">
        <f>4*PI()*0.0000001*Nturn*D1023/2/PI()/(B1023*2.54/100)</f>
        <v>0.37991614684528596</v>
      </c>
      <c r="F1023">
        <f>IF(B1023&lt;rclb1,0,IF(B1023&lt;_reb1,1,2))</f>
        <v>2</v>
      </c>
      <c r="G1023" s="1">
        <f>180/PI()*IF(F1023=0,0,IF(F1023=1,ASIN((B1023-rclb1)/_rad1),PI()/2-ASIN((B1023-rclb2)/_rad2)))</f>
        <v>9.155702347073112E-06</v>
      </c>
      <c r="H1023" s="1">
        <v>0</v>
      </c>
      <c r="I1023" s="1">
        <f>H1023*2.54</f>
        <v>0</v>
      </c>
      <c r="J1023" s="3">
        <f>2*deltaR*2.54/100*I1023/100</f>
        <v>0</v>
      </c>
      <c r="K1023" s="3">
        <f>E1023*J1023</f>
        <v>0</v>
      </c>
      <c r="L1023" s="3">
        <f>L1022+K1022</f>
        <v>13.928552190589542</v>
      </c>
      <c r="M1023" s="5">
        <f>Nturn*L1023/curr</f>
        <v>0.0038870378206296396</v>
      </c>
      <c r="N1023" s="4">
        <f>1/2*M1023*curr^2</f>
        <v>32342098.186548915</v>
      </c>
      <c r="O1023" s="7">
        <f>IF(B1023&lt;rib,0,O1022+SQRT((C1023-C1022)^2+(I1023-I1022)^2))</f>
        <v>406.4855284743564</v>
      </c>
    </row>
  </sheetData>
  <sheetProtection/>
  <printOptions gridLines="1"/>
  <pageMargins left="0.75" right="0.75" top="1" bottom="1" header="0.5" footer="0.5"/>
  <pageSetup fitToHeight="0" fitToWidth="1" orientation="portrait" scale="4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bsimmons</cp:lastModifiedBy>
  <dcterms:created xsi:type="dcterms:W3CDTF">2009-06-11T15:12:59Z</dcterms:created>
  <dcterms:modified xsi:type="dcterms:W3CDTF">2012-04-10T17:36:27Z</dcterms:modified>
  <cp:category/>
  <cp:version/>
  <cp:contentType/>
  <cp:contentStatus/>
</cp:coreProperties>
</file>