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386" windowWidth="24750" windowHeight="13035" tabRatio="627" activeTab="4"/>
  </bookViews>
  <sheets>
    <sheet name="Tab A Description" sheetId="1" r:id="rId1"/>
    <sheet name="Tab B Cost &amp; Schedule Estimate" sheetId="2" r:id="rId2"/>
    <sheet name="Tab C Risk and uncertainty" sheetId="3" r:id="rId3"/>
    <sheet name="Tab D M&amp;S Detail" sheetId="4" r:id="rId4"/>
    <sheet name="Tab E Work Sheet" sheetId="5" r:id="rId5"/>
  </sheets>
  <definedNames>
    <definedName name="_xlnm.Print_Area" localSheetId="0">'Tab A Description'!$A$1:$B$30</definedName>
    <definedName name="_xlnm.Print_Area" localSheetId="2">'Tab C Risk and uncertainty'!$A$1:$Q$29,'Tab C Risk and uncertainty'!$A$31:$Q$61</definedName>
    <definedName name="_xlnm.Print_Titles" localSheetId="1">'Tab B Cost &amp; Schedule Estimate'!$1:$3</definedName>
  </definedNames>
  <calcPr calcMode="manual" fullCalcOnLoad="1"/>
</workbook>
</file>

<file path=xl/sharedStrings.xml><?xml version="1.0" encoding="utf-8"?>
<sst xmlns="http://schemas.openxmlformats.org/spreadsheetml/2006/main" count="261" uniqueCount="203">
  <si>
    <t>Activity Name</t>
  </si>
  <si>
    <t>CENTERSTACK ASSEMBLY</t>
  </si>
  <si>
    <t>Chrzanowski</t>
  </si>
  <si>
    <t>Responsible       Cog Engr</t>
  </si>
  <si>
    <t>Start</t>
  </si>
  <si>
    <t>End</t>
  </si>
  <si>
    <t>Duration</t>
  </si>
  <si>
    <t>EAEM1</t>
  </si>
  <si>
    <t>EAEM2</t>
  </si>
  <si>
    <t>EAEM3</t>
  </si>
  <si>
    <t>EAEM4</t>
  </si>
  <si>
    <t>EAEM5</t>
  </si>
  <si>
    <t>EAEM6</t>
  </si>
  <si>
    <t>EMSM1</t>
  </si>
  <si>
    <t>EMSM2</t>
  </si>
  <si>
    <t>EMSM3</t>
  </si>
  <si>
    <t>EMTB1</t>
  </si>
  <si>
    <t>EMTB2</t>
  </si>
  <si>
    <t>EMTB3</t>
  </si>
  <si>
    <t>EMTB4</t>
  </si>
  <si>
    <t>EMTB5</t>
  </si>
  <si>
    <t>M&amp;S</t>
  </si>
  <si>
    <t>OS</t>
  </si>
  <si>
    <t>Travel</t>
  </si>
  <si>
    <t>Stkrm.</t>
  </si>
  <si>
    <t>Subtotal</t>
  </si>
  <si>
    <t>mhrs</t>
  </si>
  <si>
    <t>Date</t>
  </si>
  <si>
    <t>(Chrzan.)</t>
  </si>
  <si>
    <t>(Paul)</t>
  </si>
  <si>
    <t>(Upcavage)</t>
  </si>
  <si>
    <t>(Meighan)</t>
  </si>
  <si>
    <t>(Jurcz.)</t>
  </si>
  <si>
    <t>(Welder)</t>
  </si>
  <si>
    <t>(Machinist)</t>
  </si>
  <si>
    <t>(electrical)</t>
  </si>
  <si>
    <t>(General)</t>
  </si>
  <si>
    <t>K$</t>
  </si>
  <si>
    <t>EAEM</t>
  </si>
  <si>
    <t>(Titus)</t>
  </si>
  <si>
    <t>(Morris)</t>
  </si>
  <si>
    <t>(Martinelli)</t>
  </si>
  <si>
    <t>(Jariwala)</t>
  </si>
  <si>
    <t>(Technician)</t>
  </si>
  <si>
    <t>(Wojtowicz)</t>
  </si>
  <si>
    <t>(Brooks)</t>
  </si>
  <si>
    <t>k$</t>
  </si>
  <si>
    <t>EMEM1</t>
  </si>
  <si>
    <t>EMEM2</t>
  </si>
  <si>
    <t>EMEM3</t>
  </si>
  <si>
    <t>(Willard)</t>
  </si>
  <si>
    <t>(Tresmer)</t>
  </si>
  <si>
    <t>(Mangra)</t>
  </si>
  <si>
    <t>Tear down assembly area</t>
  </si>
  <si>
    <t>EASB1</t>
  </si>
  <si>
    <t>EASB2</t>
  </si>
  <si>
    <t>EASB3</t>
  </si>
  <si>
    <t>EASB4</t>
  </si>
  <si>
    <t>EASB5</t>
  </si>
  <si>
    <t>EASB6</t>
  </si>
  <si>
    <t>(Paluzzi)</t>
  </si>
  <si>
    <t>EASB7</t>
  </si>
  <si>
    <t>EASB8</t>
  </si>
  <si>
    <t>(Prinski)</t>
  </si>
  <si>
    <t>EMEM4</t>
  </si>
  <si>
    <t>(Weeks)</t>
  </si>
  <si>
    <t>(Elect)</t>
  </si>
  <si>
    <t>Cad support for setup of centerstack assembly area</t>
  </si>
  <si>
    <t>Generate CS Assembly procedure</t>
  </si>
  <si>
    <t>Generate CS Installation procedure</t>
  </si>
  <si>
    <t>1***</t>
  </si>
  <si>
    <t>(general)</t>
  </si>
  <si>
    <t>(Simmons)</t>
  </si>
  <si>
    <t>Job #</t>
  </si>
  <si>
    <t xml:space="preserve">Cost </t>
  </si>
  <si>
    <t>Center</t>
  </si>
  <si>
    <t>Work</t>
  </si>
  <si>
    <t>Package</t>
  </si>
  <si>
    <t>EMEM5</t>
  </si>
  <si>
    <t>(Avasarala)</t>
  </si>
  <si>
    <t>(Zhang)</t>
  </si>
  <si>
    <t>(Zolfaghari)</t>
  </si>
  <si>
    <t>(Myatt)</t>
  </si>
  <si>
    <t>EEEM</t>
  </si>
  <si>
    <t>EAEM7</t>
  </si>
  <si>
    <t>(Raftopoul.)</t>
  </si>
  <si>
    <t>Work Approval Form (WAF)</t>
  </si>
  <si>
    <t>Cost Center:</t>
  </si>
  <si>
    <t>Job Number:</t>
  </si>
  <si>
    <t xml:space="preserve">Job Title: </t>
  </si>
  <si>
    <t xml:space="preserve">Job Manager: </t>
  </si>
  <si>
    <t>Description:</t>
  </si>
  <si>
    <t>Schedule:</t>
  </si>
  <si>
    <t>Approvals:</t>
  </si>
  <si>
    <t>___________________________________________________________</t>
  </si>
  <si>
    <t xml:space="preserve">Job Manager                                                                         </t>
  </si>
  <si>
    <t xml:space="preserve">Project Manager                                                                  </t>
  </si>
  <si>
    <t>__________________________________________________________</t>
  </si>
  <si>
    <t xml:space="preserve"> </t>
  </si>
  <si>
    <t xml:space="preserve">Engineering Department Head                                               </t>
  </si>
  <si>
    <t>Uncertainty of the Estimate</t>
  </si>
  <si>
    <t>High</t>
  </si>
  <si>
    <t>Medium</t>
  </si>
  <si>
    <t>Low</t>
  </si>
  <si>
    <t>Uncertainty Range (%)</t>
  </si>
  <si>
    <t>Comments/Other Considerations</t>
  </si>
  <si>
    <t>Design Maturity</t>
  </si>
  <si>
    <t>X</t>
  </si>
  <si>
    <t>Design Complexity</t>
  </si>
  <si>
    <t>Residual Impacts</t>
  </si>
  <si>
    <t>Cost Impact</t>
  </si>
  <si>
    <t>Schedule Impact</t>
  </si>
  <si>
    <t>Risk Description</t>
  </si>
  <si>
    <t>Likelihood of Occurring</t>
  </si>
  <si>
    <t>Mitigation Plan</t>
  </si>
  <si>
    <t>Basis of estimate</t>
  </si>
  <si>
    <t>Low ($K)</t>
  </si>
  <si>
    <t>High ($K)</t>
  </si>
  <si>
    <t>Low (weeks)</t>
  </si>
  <si>
    <t>High (Weeks)</t>
  </si>
  <si>
    <t>Components do not arrive when required</t>
  </si>
  <si>
    <t>U</t>
  </si>
  <si>
    <t>If schedule critical- OT or second shift would be required to regain schedule</t>
  </si>
  <si>
    <t>Notes:</t>
  </si>
  <si>
    <t>(1)</t>
  </si>
  <si>
    <t>Cost impacts should NOT include standing army costs which are separately calculated from the schedule impact</t>
  </si>
  <si>
    <t>(2)</t>
  </si>
  <si>
    <t>The schedule impacts should be entered as the min and max impacts on the critical path.</t>
  </si>
  <si>
    <t>If there is no critical path impact then the schedule entries should be zero.</t>
  </si>
  <si>
    <t>(3)</t>
  </si>
  <si>
    <t>Likelihood of occurrence should be entered consistent with our risk classification methodology, i.e.</t>
  </si>
  <si>
    <t xml:space="preserve"> VL= Very Likely (P&gt;80%), L=Likely (80%&gt;P&gt;40%), U=Unlikley (40%&gt;P&gt;10%), VU=Very Unlikely (P&lt;10%), NC=Non-credible (P&lt;1%)</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</si>
  <si>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</si>
  <si>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</si>
  <si>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</si>
  <si>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</si>
  <si>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</si>
  <si>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</si>
  <si>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</si>
  <si>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</si>
  <si>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</si>
  <si>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</si>
  <si>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</si>
  <si>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</si>
  <si>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</si>
  <si>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</si>
  <si>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</si>
  <si>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</si>
  <si>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</si>
  <si>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</si>
  <si>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</si>
  <si>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</si>
  <si>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</si>
  <si>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</si>
  <si>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</si>
  <si>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Materials and Subcontracts (M&amp;S)</t>
  </si>
  <si>
    <t>Basis of Estimate</t>
  </si>
  <si>
    <t>Material for setting up area</t>
  </si>
  <si>
    <t>Modify assy fixture</t>
  </si>
  <si>
    <t>Assemble CS-  miscellaneous</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</si>
  <si>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</si>
  <si>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</si>
  <si>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</si>
  <si>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</si>
  <si>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</si>
  <si>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</si>
  <si>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</si>
  <si>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</si>
  <si>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8 - Actual experience for NCSX Work</t>
  </si>
  <si>
    <t>9 - Other</t>
  </si>
  <si>
    <t>TOTALS</t>
  </si>
  <si>
    <t>Centerstack Assembly</t>
  </si>
  <si>
    <t>James H. Chrzanowski</t>
  </si>
  <si>
    <t>Refer to the Primavera Data-Base</t>
  </si>
  <si>
    <t>Basis of 
Estimate</t>
  </si>
  <si>
    <t>Category</t>
  </si>
  <si>
    <t xml:space="preserve">This job includes activities associated with the assembly of the new centerstack.  Details include:
CAD support for setup of the CS assembly area
Generating Assembly and Installation Procedures
Setup and Tear down of the assembly area
Assembly of the CS
Assembly includes the inner TF bundle/ OH Coil assembly, mounting of the OH surface diagnostics, installation of the micro-therm insulation, installation of the casing and inner PF coils and installation of the CS PFCs.                                                                     </t>
  </si>
  <si>
    <t>x</t>
  </si>
  <si>
    <t>Receive OH/TF Assembly</t>
  </si>
  <si>
    <t>Receive Inner PF coils</t>
  </si>
  <si>
    <t>Modify CS Assembly Fixture</t>
  </si>
  <si>
    <t>Setup CS Assembly Area</t>
  </si>
  <si>
    <t>Deliver CS assembly to the NSTX Test Cell</t>
  </si>
  <si>
    <t xml:space="preserve">Receive CS Vacuum Casing </t>
  </si>
  <si>
    <t>Mount upper &amp;  lower PF1b coils to CS casing</t>
  </si>
  <si>
    <t>Mount surface diagnostics to OH surface</t>
  </si>
  <si>
    <t>Wrap OH bundle with Micro-therm insulation</t>
  </si>
  <si>
    <t>Install CS Vacuum Casing</t>
  </si>
  <si>
    <t>Install Lower PF1A coil to CS Casing</t>
  </si>
  <si>
    <t>Install CS support structure</t>
  </si>
  <si>
    <t>Apply groundplane to OH coil bundle</t>
  </si>
  <si>
    <t>Perform acceptance electric and hydraulic tests on PF coils</t>
  </si>
  <si>
    <t>Mount PFC tiles to surface of casing</t>
  </si>
  <si>
    <t>Terminate organ pipe feed-thru's [Diagnostic cost &amp; respons Job 4100]</t>
  </si>
  <si>
    <t>Mount diagnostics &amp; wiring on surface of CS casing [Diag cost &amp; respons Job 4100]</t>
  </si>
  <si>
    <t>Install upper PF1A coil &amp; support</t>
  </si>
  <si>
    <t>Wrap PF1A coil with Microtherm insulation</t>
  </si>
  <si>
    <t>Assemble Centerstack Components</t>
  </si>
  <si>
    <t>Install inconel weld studs or nuts to casing wall</t>
  </si>
  <si>
    <t>Contingency</t>
  </si>
  <si>
    <t>%</t>
  </si>
  <si>
    <t>See Job 1300</t>
  </si>
  <si>
    <t>In field tile modifications- Responsibility of PFC Job 1001</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</si>
</sst>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Red]&quot;$&quot;#,##0.0"/>
    <numFmt numFmtId="165" formatCode="&quot;$&quot;#,##0.0"/>
    <numFmt numFmtId="166" formatCode="&quot;$&quot;#,##0.00;[Red]&quot;$&quot;#,##0.00"/>
    <numFmt numFmtId="167" formatCode="&quot;$&quot;#,##0.00"/>
    <numFmt numFmtId="168" formatCode="0.0;[Red]0.0"/>
    <numFmt numFmtId="169" formatCode="&quot;Yes&quot;;&quot;Yes&quot;;&quot;No&quot;"/>
    <numFmt numFmtId="170" formatCode="&quot;True&quot;;&quot;True&quot;;&quot;False&quot;"/>
    <numFmt numFmtId="171" formatCode="&quot;On&quot;;&quot;On&quot;;&quot;Off&quot;"/>
    <numFmt numFmtId="172" formatCode="[$€-2]\ #,##0.00_);[Red]\([$€-2]\ #,##0.00\)"/>
    <numFmt numFmtId="173" formatCode="#,##0.0000;[Red]#,##0.0000"/>
    <numFmt numFmtId="174" formatCode="&quot;$&quot;#,##0.0000;[Red]&quot;$&quot;#,##0.0000"/>
    <numFmt numFmtId="175" formatCode="[$-409]dddd\,\ mmmm\ dd\,\ yyyy"/>
    <numFmt numFmtId="176" formatCode="[$-409]d\-mmm\-yy;@"/>
    <numFmt numFmtId="177" formatCode="#,##0.0;[Red]#,##0.0"/>
    <numFmt numFmtId="178" formatCode="0.000;[Red]0.000"/>
    <numFmt numFmtId="179" formatCode="0.0000;[Red]0.0000"/>
    <numFmt numFmtId="180" formatCode="0;[Red]0"/>
    <numFmt numFmtId="181" formatCode="[$-409]mmmm\-yy;@"/>
    <numFmt numFmtId="182" formatCode="mm/dd/yy"/>
    <numFmt numFmtId="183" formatCode="0.0"/>
    <numFmt numFmtId="184" formatCode="&quot;$&quot;#,##0"/>
    <numFmt numFmtId="185" formatCode="#,##0;[Red]#,##0"/>
    <numFmt numFmtId="186" formatCode="&quot;$&quot;#,##0;[Red]&quot;$&quot;#,##0"/>
    <numFmt numFmtId="187" formatCode="0.0%"/>
    <numFmt numFmtId="188" formatCode="_(&quot;$&quot;* #,##0.0_);_(&quot;$&quot;* \(#,##0.0\);_(&quot;$&quot;* &quot;-&quot;??_);_(@_)"/>
    <numFmt numFmtId="189" formatCode="_(&quot;$&quot;* #,##0_);_(&quot;$&quot;* \(#,##0\);_(&quot;$&quot;* &quot;-&quot;??_);_(@_)"/>
    <numFmt numFmtId="190" formatCode="General;General;&quot;&quot;"/>
    <numFmt numFmtId="191" formatCode="&quot;$&quot;#,##0.000_);[Red]\(&quot;$&quot;#,##0.000\)"/>
    <numFmt numFmtId="192" formatCode="&quot;$&quot;#,##0.0000_);[Red]\(&quot;$&quot;#,##0.0000\)"/>
    <numFmt numFmtId="193" formatCode="&quot;$&quot;#,##0.0_);[Red]\(&quot;$&quot;#,##0.0\)"/>
    <numFmt numFmtId="194" formatCode="_(* #,##0.000_);_(* \(#,##0.000\);_(* &quot;-&quot;??_);_(@_)"/>
    <numFmt numFmtId="195" formatCode="_(* #,##0.000_);_(* \(#,##0.000\);_(* &quot;-&quot;???_);_(@_)"/>
    <numFmt numFmtId="196" formatCode="_(* #,##0.0_);_(* \(#,##0.0\);_(* &quot;-&quot;??_);_(@_)"/>
    <numFmt numFmtId="197" formatCode="_(* #,##0_);_(* \(#,##0\);_(* &quot;-&quot;??_);_(@_)"/>
    <numFmt numFmtId="198" formatCode="[$-409]d\-mmm;@"/>
    <numFmt numFmtId="199" formatCode="mmm\-yyyy"/>
    <numFmt numFmtId="200" formatCode="[$-409]mmm\-yy;@"/>
    <numFmt numFmtId="201" formatCode="m/d/yy;@"/>
    <numFmt numFmtId="202" formatCode="#,##0.00;[Red]#,##0.00"/>
  </numFmts>
  <fonts count="57">
    <font>
      <sz val="10"/>
      <name val="Arial"/>
      <family val="0"/>
    </font>
    <font>
      <sz val="8"/>
      <name val="Arial"/>
      <family val="2"/>
    </font>
    <font>
      <b/>
      <sz val="8"/>
      <name val="Arial"/>
      <family val="2"/>
    </font>
    <font>
      <b/>
      <i/>
      <sz val="8"/>
      <name val="Arial"/>
      <family val="2"/>
    </font>
    <font>
      <i/>
      <sz val="8"/>
      <name val="Arial"/>
      <family val="2"/>
    </font>
    <font>
      <u val="single"/>
      <sz val="10"/>
      <color indexed="12"/>
      <name val="Arial"/>
      <family val="0"/>
    </font>
    <font>
      <u val="single"/>
      <sz val="10"/>
      <color indexed="36"/>
      <name val="Arial"/>
      <family val="0"/>
    </font>
    <font>
      <b/>
      <sz val="10"/>
      <name val="Arial"/>
      <family val="2"/>
    </font>
    <font>
      <b/>
      <i/>
      <sz val="10"/>
      <color indexed="10"/>
      <name val="Arial"/>
      <family val="2"/>
    </font>
    <font>
      <b/>
      <u val="single"/>
      <sz val="16"/>
      <name val="Arial"/>
      <family val="2"/>
    </font>
    <font>
      <b/>
      <sz val="16"/>
      <name val="Arial"/>
      <family val="2"/>
    </font>
    <font>
      <b/>
      <sz val="14"/>
      <name val="Arial"/>
      <family val="2"/>
    </font>
    <font>
      <b/>
      <sz val="12"/>
      <name val="Arial"/>
      <family val="2"/>
    </font>
    <font>
      <sz val="12"/>
      <name val="Arial"/>
      <family val="2"/>
    </font>
    <font>
      <b/>
      <u val="single"/>
      <sz val="12"/>
      <name val="Arial"/>
      <family val="2"/>
    </font>
    <font>
      <b/>
      <u val="single"/>
      <sz val="10"/>
      <name val="Arial"/>
      <family val="2"/>
    </font>
    <font>
      <b/>
      <u val="single"/>
      <sz val="11"/>
      <name val="Arial"/>
      <family val="2"/>
    </font>
    <font>
      <i/>
      <sz val="10"/>
      <name val="Arial"/>
      <family val="0"/>
    </font>
    <font>
      <sz val="16"/>
      <name val="Arial"/>
      <family val="2"/>
    </font>
    <font>
      <b/>
      <sz val="8"/>
      <color indexed="12"/>
      <name val="Arial"/>
      <family val="2"/>
    </font>
    <font>
      <sz val="10"/>
      <color indexed="12"/>
      <name val="Arial"/>
      <family val="2"/>
    </font>
    <font>
      <b/>
      <i/>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color indexed="63"/>
      </top>
      <bottom>
        <color indexed="63"/>
      </bottom>
    </border>
    <border>
      <left style="medium"/>
      <right style="medium"/>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style="medium"/>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medium"/>
      <right style="thin"/>
      <top>
        <color indexed="63"/>
      </top>
      <bottom>
        <color indexed="63"/>
      </bottom>
    </border>
    <border>
      <left style="medium"/>
      <right>
        <color indexed="63"/>
      </right>
      <top style="medium"/>
      <bottom style="thin"/>
    </border>
    <border>
      <left style="thin"/>
      <right style="thin"/>
      <top style="medium"/>
      <bottom style="thin"/>
    </border>
    <border>
      <left>
        <color indexed="63"/>
      </left>
      <right>
        <color indexed="63"/>
      </right>
      <top style="medium"/>
      <bottom style="thin"/>
    </border>
    <border>
      <left style="thin"/>
      <right style="medium"/>
      <top style="medium"/>
      <bottom style="thin"/>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thin"/>
      <right style="medium"/>
      <top style="thin"/>
      <bottom style="medium"/>
    </border>
    <border>
      <left style="medium"/>
      <right style="thin"/>
      <top style="medium"/>
      <bottom>
        <color indexed="63"/>
      </bottom>
    </border>
    <border>
      <left style="medium"/>
      <right style="thin"/>
      <top style="medium"/>
      <bottom style="thin"/>
    </border>
    <border>
      <left style="medium"/>
      <right style="thin"/>
      <top>
        <color indexed="63"/>
      </top>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style="thick"/>
      <right>
        <color indexed="63"/>
      </right>
      <top style="medium"/>
      <bottom>
        <color indexed="63"/>
      </bottom>
    </border>
    <border>
      <left style="thick"/>
      <right>
        <color indexed="63"/>
      </right>
      <top>
        <color indexed="63"/>
      </top>
      <bottom>
        <color indexed="63"/>
      </bottom>
    </border>
    <border>
      <left style="thick"/>
      <right>
        <color indexed="63"/>
      </right>
      <top style="thin"/>
      <bottom>
        <color indexed="63"/>
      </bottom>
    </border>
    <border>
      <left style="thick"/>
      <right>
        <color indexed="63"/>
      </right>
      <top style="medium"/>
      <bottom style="thin"/>
    </border>
    <border>
      <left style="thick"/>
      <right>
        <color indexed="63"/>
      </right>
      <top style="thin"/>
      <bottom style="thin"/>
    </border>
    <border>
      <left style="thick"/>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medium"/>
      <right style="medium"/>
      <top>
        <color indexed="63"/>
      </top>
      <bottom style="thin"/>
    </border>
    <border>
      <left style="medium"/>
      <right style="medium"/>
      <top style="medium"/>
      <bottom style="thin"/>
    </border>
    <border>
      <left style="medium"/>
      <right style="medium"/>
      <top style="thin"/>
      <bottom style="medium"/>
    </border>
    <border>
      <left style="thin"/>
      <right>
        <color indexed="63"/>
      </right>
      <top style="thin"/>
      <bottom style="medium"/>
    </border>
    <border>
      <left style="thin"/>
      <right>
        <color indexed="63"/>
      </right>
      <top style="medium"/>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style="medium"/>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medium"/>
      <top style="thin"/>
      <bottom style="thin"/>
    </border>
    <border>
      <left style="thin"/>
      <right style="thick"/>
      <top style="thin"/>
      <bottom>
        <color indexed="63"/>
      </bottom>
    </border>
    <border>
      <left style="thin"/>
      <right style="thick"/>
      <top style="thin"/>
      <bottom style="thin"/>
    </border>
    <border>
      <left>
        <color indexed="63"/>
      </left>
      <right style="thin"/>
      <top style="medium"/>
      <bottom>
        <color indexed="63"/>
      </bottom>
    </border>
    <border>
      <left>
        <color indexed="63"/>
      </left>
      <right style="medium"/>
      <top style="medium"/>
      <bottom style="thin"/>
    </border>
    <border>
      <left>
        <color indexed="63"/>
      </left>
      <right style="medium"/>
      <top>
        <color indexed="63"/>
      </top>
      <bottom style="thin"/>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locked="0"/>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92">
    <xf numFmtId="0" fontId="0" fillId="0" borderId="0" xfId="0" applyAlignment="1">
      <alignment/>
    </xf>
    <xf numFmtId="0" fontId="2" fillId="0" borderId="0" xfId="0" applyFont="1" applyAlignment="1">
      <alignment horizontal="center"/>
    </xf>
    <xf numFmtId="0" fontId="1" fillId="0" borderId="0" xfId="0" applyFont="1" applyAlignment="1">
      <alignment horizontal="center"/>
    </xf>
    <xf numFmtId="0" fontId="2" fillId="33" borderId="10" xfId="0" applyFont="1" applyFill="1" applyBorder="1" applyAlignment="1">
      <alignment horizontal="center"/>
    </xf>
    <xf numFmtId="0" fontId="4" fillId="34" borderId="11" xfId="0" applyFont="1" applyFill="1" applyBorder="1" applyAlignment="1">
      <alignment horizontal="left" wrapText="1"/>
    </xf>
    <xf numFmtId="0" fontId="0" fillId="0" borderId="0" xfId="0" applyFont="1" applyAlignment="1">
      <alignment/>
    </xf>
    <xf numFmtId="0" fontId="2" fillId="33" borderId="12" xfId="0" applyFont="1" applyFill="1" applyBorder="1" applyAlignment="1">
      <alignment horizontal="center"/>
    </xf>
    <xf numFmtId="0" fontId="2" fillId="33" borderId="10" xfId="0" applyFont="1" applyFill="1" applyBorder="1" applyAlignment="1">
      <alignment horizontal="center" wrapText="1"/>
    </xf>
    <xf numFmtId="0" fontId="2" fillId="33" borderId="13" xfId="0" applyFont="1" applyFill="1" applyBorder="1" applyAlignment="1">
      <alignment horizontal="center"/>
    </xf>
    <xf numFmtId="0" fontId="2" fillId="33" borderId="12" xfId="0" applyFont="1" applyFill="1" applyBorder="1" applyAlignment="1">
      <alignment horizontal="center" wrapText="1"/>
    </xf>
    <xf numFmtId="0" fontId="2" fillId="35" borderId="14" xfId="0" applyFont="1" applyFill="1" applyBorder="1" applyAlignment="1">
      <alignment horizontal="center"/>
    </xf>
    <xf numFmtId="0" fontId="2" fillId="35" borderId="15" xfId="0" applyFont="1" applyFill="1" applyBorder="1" applyAlignment="1">
      <alignment horizontal="center"/>
    </xf>
    <xf numFmtId="0" fontId="2" fillId="35" borderId="16" xfId="0" applyFont="1" applyFill="1" applyBorder="1" applyAlignment="1">
      <alignment horizontal="center"/>
    </xf>
    <xf numFmtId="0" fontId="2" fillId="35" borderId="17" xfId="0" applyFont="1" applyFill="1" applyBorder="1" applyAlignment="1">
      <alignment horizontal="center"/>
    </xf>
    <xf numFmtId="0" fontId="2" fillId="35" borderId="18" xfId="0" applyFont="1" applyFill="1" applyBorder="1" applyAlignment="1">
      <alignment horizontal="center"/>
    </xf>
    <xf numFmtId="0" fontId="2" fillId="35" borderId="19" xfId="0" applyFont="1" applyFill="1" applyBorder="1" applyAlignment="1">
      <alignment horizontal="center"/>
    </xf>
    <xf numFmtId="0" fontId="2" fillId="35" borderId="20" xfId="0" applyFont="1" applyFill="1" applyBorder="1" applyAlignment="1">
      <alignment horizontal="center"/>
    </xf>
    <xf numFmtId="0" fontId="2" fillId="35" borderId="0" xfId="0" applyFont="1" applyFill="1" applyBorder="1" applyAlignment="1">
      <alignment horizontal="center"/>
    </xf>
    <xf numFmtId="0" fontId="1" fillId="35" borderId="18" xfId="0" applyFont="1" applyFill="1" applyBorder="1" applyAlignment="1">
      <alignment horizontal="center"/>
    </xf>
    <xf numFmtId="0" fontId="1" fillId="35" borderId="19" xfId="0" applyFont="1" applyFill="1" applyBorder="1" applyAlignment="1">
      <alignment horizontal="center"/>
    </xf>
    <xf numFmtId="0" fontId="1" fillId="35" borderId="20" xfId="0" applyFont="1" applyFill="1" applyBorder="1" applyAlignment="1">
      <alignment horizontal="center"/>
    </xf>
    <xf numFmtId="0" fontId="1" fillId="35" borderId="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1" fillId="0" borderId="23" xfId="0" applyFont="1" applyFill="1" applyBorder="1" applyAlignment="1">
      <alignment horizont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27" xfId="0" applyFont="1" applyFill="1" applyBorder="1" applyAlignment="1">
      <alignment horizontal="center"/>
    </xf>
    <xf numFmtId="0" fontId="1" fillId="0" borderId="28" xfId="0" applyFont="1" applyFill="1" applyBorder="1" applyAlignment="1">
      <alignment horizontal="center"/>
    </xf>
    <xf numFmtId="0" fontId="1" fillId="0" borderId="29" xfId="0" applyFont="1" applyFill="1" applyBorder="1" applyAlignment="1">
      <alignment horizontal="center"/>
    </xf>
    <xf numFmtId="0" fontId="1" fillId="0" borderId="30" xfId="0" applyFont="1" applyFill="1" applyBorder="1" applyAlignment="1">
      <alignment horizontal="center"/>
    </xf>
    <xf numFmtId="165" fontId="1" fillId="0" borderId="0" xfId="0" applyNumberFormat="1" applyFont="1" applyAlignment="1">
      <alignment horizontal="center"/>
    </xf>
    <xf numFmtId="165" fontId="2" fillId="0" borderId="0" xfId="0" applyNumberFormat="1" applyFont="1" applyAlignment="1">
      <alignment horizontal="center"/>
    </xf>
    <xf numFmtId="0" fontId="1" fillId="0" borderId="31" xfId="0" applyFont="1" applyFill="1" applyBorder="1" applyAlignment="1">
      <alignment horizontal="center"/>
    </xf>
    <xf numFmtId="0" fontId="1" fillId="0" borderId="32" xfId="0" applyFont="1" applyFill="1" applyBorder="1" applyAlignment="1">
      <alignment horizontal="center"/>
    </xf>
    <xf numFmtId="0" fontId="1" fillId="0" borderId="33" xfId="0" applyFont="1" applyFill="1" applyBorder="1" applyAlignment="1">
      <alignment horizontal="center"/>
    </xf>
    <xf numFmtId="0" fontId="0" fillId="0" borderId="0" xfId="0" applyFill="1" applyAlignment="1">
      <alignment/>
    </xf>
    <xf numFmtId="0" fontId="2" fillId="35" borderId="34" xfId="0" applyFont="1" applyFill="1" applyBorder="1" applyAlignment="1">
      <alignment horizontal="center"/>
    </xf>
    <xf numFmtId="0" fontId="1" fillId="36" borderId="35" xfId="0" applyFont="1" applyFill="1" applyBorder="1" applyAlignment="1">
      <alignment horizontal="center"/>
    </xf>
    <xf numFmtId="0" fontId="1" fillId="36" borderId="36" xfId="0" applyFont="1" applyFill="1" applyBorder="1" applyAlignment="1">
      <alignment horizontal="center"/>
    </xf>
    <xf numFmtId="0" fontId="1" fillId="36" borderId="37" xfId="0" applyFont="1" applyFill="1" applyBorder="1" applyAlignment="1">
      <alignment horizontal="center"/>
    </xf>
    <xf numFmtId="0" fontId="1" fillId="36" borderId="38" xfId="0" applyFont="1" applyFill="1" applyBorder="1" applyAlignment="1">
      <alignment horizontal="center"/>
    </xf>
    <xf numFmtId="0" fontId="1" fillId="0" borderId="39" xfId="0" applyFont="1" applyFill="1" applyBorder="1" applyAlignment="1">
      <alignment horizontal="center"/>
    </xf>
    <xf numFmtId="0" fontId="1" fillId="0" borderId="40" xfId="0" applyFont="1" applyFill="1" applyBorder="1" applyAlignment="1">
      <alignment horizontal="center"/>
    </xf>
    <xf numFmtId="0" fontId="1" fillId="0" borderId="41" xfId="0" applyFont="1" applyFill="1" applyBorder="1" applyAlignment="1">
      <alignment horizontal="center"/>
    </xf>
    <xf numFmtId="0" fontId="1" fillId="0" borderId="42" xfId="0" applyFont="1" applyFill="1" applyBorder="1" applyAlignment="1">
      <alignment horizontal="center"/>
    </xf>
    <xf numFmtId="0" fontId="2" fillId="35" borderId="43" xfId="0" applyFont="1" applyFill="1" applyBorder="1" applyAlignment="1">
      <alignment horizontal="center"/>
    </xf>
    <xf numFmtId="0" fontId="1" fillId="35" borderId="34" xfId="0" applyFont="1" applyFill="1" applyBorder="1" applyAlignment="1">
      <alignment horizontal="center"/>
    </xf>
    <xf numFmtId="0" fontId="1" fillId="36" borderId="44" xfId="0" applyFont="1" applyFill="1" applyBorder="1" applyAlignment="1">
      <alignment horizontal="center"/>
    </xf>
    <xf numFmtId="0" fontId="1" fillId="0" borderId="45" xfId="0" applyFont="1" applyFill="1" applyBorder="1" applyAlignment="1">
      <alignment horizontal="center"/>
    </xf>
    <xf numFmtId="0" fontId="1" fillId="0" borderId="46" xfId="0" applyFont="1" applyFill="1" applyBorder="1" applyAlignment="1">
      <alignment horizontal="center"/>
    </xf>
    <xf numFmtId="0" fontId="1" fillId="0" borderId="47" xfId="0" applyFont="1" applyFill="1" applyBorder="1" applyAlignment="1">
      <alignment horizontal="center"/>
    </xf>
    <xf numFmtId="0" fontId="1" fillId="0" borderId="48" xfId="0" applyFont="1" applyFill="1" applyBorder="1" applyAlignment="1">
      <alignment horizontal="center"/>
    </xf>
    <xf numFmtId="165" fontId="2" fillId="35" borderId="49" xfId="0" applyNumberFormat="1" applyFont="1" applyFill="1" applyBorder="1" applyAlignment="1">
      <alignment horizontal="center"/>
    </xf>
    <xf numFmtId="165" fontId="2" fillId="35" borderId="50" xfId="0" applyNumberFormat="1" applyFont="1" applyFill="1" applyBorder="1" applyAlignment="1">
      <alignment horizontal="center"/>
    </xf>
    <xf numFmtId="165" fontId="1" fillId="0" borderId="51" xfId="0" applyNumberFormat="1" applyFont="1" applyFill="1" applyBorder="1" applyAlignment="1">
      <alignment horizontal="center"/>
    </xf>
    <xf numFmtId="165" fontId="1" fillId="36" borderId="52" xfId="0" applyNumberFormat="1" applyFont="1" applyFill="1" applyBorder="1" applyAlignment="1">
      <alignment horizontal="center"/>
    </xf>
    <xf numFmtId="165" fontId="1" fillId="0" borderId="53" xfId="0" applyNumberFormat="1" applyFont="1" applyFill="1" applyBorder="1" applyAlignment="1">
      <alignment horizontal="center"/>
    </xf>
    <xf numFmtId="165" fontId="1" fillId="0" borderId="54" xfId="0" applyNumberFormat="1" applyFont="1" applyFill="1" applyBorder="1" applyAlignment="1">
      <alignment horizontal="center"/>
    </xf>
    <xf numFmtId="165" fontId="2" fillId="35" borderId="15" xfId="0" applyNumberFormat="1" applyFont="1" applyFill="1" applyBorder="1" applyAlignment="1">
      <alignment horizontal="center"/>
    </xf>
    <xf numFmtId="165" fontId="2" fillId="35" borderId="19" xfId="0" applyNumberFormat="1" applyFont="1" applyFill="1" applyBorder="1" applyAlignment="1">
      <alignment horizontal="center"/>
    </xf>
    <xf numFmtId="165" fontId="1" fillId="0" borderId="26" xfId="0" applyNumberFormat="1" applyFont="1" applyFill="1" applyBorder="1" applyAlignment="1">
      <alignment horizontal="center"/>
    </xf>
    <xf numFmtId="165" fontId="1" fillId="36" borderId="36" xfId="0" applyNumberFormat="1" applyFont="1" applyFill="1" applyBorder="1" applyAlignment="1">
      <alignment horizontal="center"/>
    </xf>
    <xf numFmtId="165" fontId="1" fillId="0" borderId="22" xfId="0" applyNumberFormat="1" applyFont="1" applyFill="1" applyBorder="1" applyAlignment="1">
      <alignment horizontal="center"/>
    </xf>
    <xf numFmtId="165" fontId="1" fillId="0" borderId="32" xfId="0" applyNumberFormat="1" applyFont="1" applyFill="1" applyBorder="1" applyAlignment="1">
      <alignment horizontal="center"/>
    </xf>
    <xf numFmtId="0" fontId="2" fillId="35" borderId="55" xfId="0" applyFont="1" applyFill="1" applyBorder="1" applyAlignment="1">
      <alignment horizontal="center"/>
    </xf>
    <xf numFmtId="0" fontId="2" fillId="35" borderId="56" xfId="0" applyFont="1" applyFill="1" applyBorder="1" applyAlignment="1">
      <alignment horizontal="center"/>
    </xf>
    <xf numFmtId="0" fontId="1" fillId="35" borderId="56" xfId="0" applyFont="1" applyFill="1" applyBorder="1" applyAlignment="1">
      <alignment horizontal="center"/>
    </xf>
    <xf numFmtId="0" fontId="4" fillId="34" borderId="57" xfId="0" applyFont="1" applyFill="1" applyBorder="1" applyAlignment="1">
      <alignment horizontal="left" wrapText="1"/>
    </xf>
    <xf numFmtId="0" fontId="0" fillId="0" borderId="0" xfId="0" applyAlignment="1">
      <alignment horizontal="center"/>
    </xf>
    <xf numFmtId="176" fontId="2" fillId="35" borderId="12" xfId="0" applyNumberFormat="1" applyFont="1" applyFill="1" applyBorder="1" applyAlignment="1">
      <alignment horizontal="center"/>
    </xf>
    <xf numFmtId="176" fontId="2" fillId="35" borderId="10" xfId="0" applyNumberFormat="1" applyFont="1" applyFill="1" applyBorder="1" applyAlignment="1">
      <alignment horizontal="center"/>
    </xf>
    <xf numFmtId="176" fontId="1" fillId="36" borderId="58" xfId="0" applyNumberFormat="1" applyFont="1" applyFill="1" applyBorder="1" applyAlignment="1">
      <alignment horizontal="center"/>
    </xf>
    <xf numFmtId="176" fontId="1" fillId="34" borderId="11" xfId="0" applyNumberFormat="1" applyFont="1" applyFill="1" applyBorder="1" applyAlignment="1">
      <alignment horizontal="center"/>
    </xf>
    <xf numFmtId="176" fontId="1" fillId="34" borderId="59" xfId="0" applyNumberFormat="1" applyFont="1" applyFill="1" applyBorder="1" applyAlignment="1">
      <alignment horizontal="center"/>
    </xf>
    <xf numFmtId="176" fontId="1" fillId="34" borderId="10" xfId="0" applyNumberFormat="1" applyFont="1" applyFill="1" applyBorder="1" applyAlignment="1">
      <alignment horizontal="center"/>
    </xf>
    <xf numFmtId="176" fontId="1" fillId="34" borderId="57" xfId="0" applyNumberFormat="1" applyFont="1" applyFill="1" applyBorder="1" applyAlignment="1">
      <alignment horizontal="center"/>
    </xf>
    <xf numFmtId="176" fontId="1" fillId="0" borderId="0" xfId="0" applyNumberFormat="1" applyFont="1" applyAlignment="1">
      <alignment horizontal="center"/>
    </xf>
    <xf numFmtId="0" fontId="1" fillId="0" borderId="60" xfId="0" applyFont="1" applyFill="1" applyBorder="1" applyAlignment="1">
      <alignment horizontal="center"/>
    </xf>
    <xf numFmtId="0" fontId="1" fillId="36" borderId="61" xfId="0" applyFont="1" applyFill="1" applyBorder="1" applyAlignment="1">
      <alignment horizontal="center"/>
    </xf>
    <xf numFmtId="0" fontId="1" fillId="0" borderId="62" xfId="0" applyFont="1" applyFill="1" applyBorder="1" applyAlignment="1">
      <alignment horizontal="center"/>
    </xf>
    <xf numFmtId="0" fontId="1" fillId="0" borderId="63" xfId="0" applyFont="1" applyFill="1" applyBorder="1" applyAlignment="1">
      <alignment horizontal="center"/>
    </xf>
    <xf numFmtId="0" fontId="0" fillId="0" borderId="64" xfId="0" applyBorder="1" applyAlignment="1">
      <alignment/>
    </xf>
    <xf numFmtId="0" fontId="7" fillId="0" borderId="0" xfId="0" applyFont="1" applyBorder="1" applyAlignment="1">
      <alignment horizontal="center"/>
    </xf>
    <xf numFmtId="0" fontId="0" fillId="34" borderId="65" xfId="0" applyFill="1" applyBorder="1" applyAlignment="1">
      <alignment/>
    </xf>
    <xf numFmtId="0" fontId="0" fillId="34" borderId="66" xfId="0" applyFill="1" applyBorder="1" applyAlignment="1">
      <alignment/>
    </xf>
    <xf numFmtId="0" fontId="7" fillId="0" borderId="0" xfId="0" applyFont="1" applyAlignment="1">
      <alignment/>
    </xf>
    <xf numFmtId="0" fontId="7" fillId="0" borderId="0" xfId="0" applyFont="1" applyAlignment="1">
      <alignment horizontal="center"/>
    </xf>
    <xf numFmtId="180" fontId="2" fillId="35" borderId="12" xfId="0" applyNumberFormat="1" applyFont="1" applyFill="1" applyBorder="1" applyAlignment="1">
      <alignment horizontal="center"/>
    </xf>
    <xf numFmtId="180" fontId="2" fillId="35" borderId="10" xfId="0" applyNumberFormat="1" applyFont="1" applyFill="1" applyBorder="1" applyAlignment="1">
      <alignment horizontal="center"/>
    </xf>
    <xf numFmtId="180" fontId="1" fillId="34" borderId="67" xfId="0" applyNumberFormat="1" applyFont="1" applyFill="1" applyBorder="1" applyAlignment="1">
      <alignment horizontal="center"/>
    </xf>
    <xf numFmtId="180" fontId="1" fillId="36" borderId="58" xfId="0" applyNumberFormat="1" applyFont="1" applyFill="1" applyBorder="1" applyAlignment="1">
      <alignment horizontal="center"/>
    </xf>
    <xf numFmtId="180" fontId="1" fillId="34" borderId="11" xfId="0" applyNumberFormat="1" applyFont="1" applyFill="1" applyBorder="1" applyAlignment="1">
      <alignment horizontal="center"/>
    </xf>
    <xf numFmtId="180" fontId="1" fillId="34" borderId="59" xfId="0" applyNumberFormat="1" applyFont="1" applyFill="1" applyBorder="1" applyAlignment="1">
      <alignment horizontal="center"/>
    </xf>
    <xf numFmtId="180" fontId="1" fillId="34" borderId="57" xfId="0" applyNumberFormat="1" applyFont="1" applyFill="1" applyBorder="1" applyAlignment="1">
      <alignment horizontal="center"/>
    </xf>
    <xf numFmtId="180" fontId="1" fillId="0" borderId="0" xfId="0" applyNumberFormat="1" applyFont="1" applyAlignment="1">
      <alignment horizontal="center"/>
    </xf>
    <xf numFmtId="0" fontId="3" fillId="34" borderId="67" xfId="0" applyFont="1" applyFill="1" applyBorder="1" applyAlignment="1">
      <alignment horizontal="left" wrapText="1"/>
    </xf>
    <xf numFmtId="0" fontId="2" fillId="35" borderId="12" xfId="0" applyFont="1" applyFill="1" applyBorder="1" applyAlignment="1">
      <alignment horizontal="center" wrapText="1"/>
    </xf>
    <xf numFmtId="0" fontId="2" fillId="35" borderId="10" xfId="0" applyFont="1" applyFill="1" applyBorder="1" applyAlignment="1">
      <alignment horizontal="center" wrapText="1"/>
    </xf>
    <xf numFmtId="0" fontId="3" fillId="35" borderId="10" xfId="0" applyFont="1" applyFill="1" applyBorder="1" applyAlignment="1">
      <alignment horizontal="left" wrapText="1"/>
    </xf>
    <xf numFmtId="0" fontId="3" fillId="37" borderId="58" xfId="0" applyFont="1" applyFill="1" applyBorder="1" applyAlignment="1">
      <alignment horizontal="left" wrapText="1"/>
    </xf>
    <xf numFmtId="0" fontId="3" fillId="0" borderId="0" xfId="0" applyFont="1" applyAlignment="1">
      <alignment horizontal="left" wrapText="1"/>
    </xf>
    <xf numFmtId="0" fontId="2" fillId="35" borderId="12" xfId="0" applyFont="1" applyFill="1" applyBorder="1" applyAlignment="1">
      <alignment horizontal="center"/>
    </xf>
    <xf numFmtId="0" fontId="2" fillId="35" borderId="10" xfId="0" applyFont="1" applyFill="1" applyBorder="1" applyAlignment="1">
      <alignment horizontal="center"/>
    </xf>
    <xf numFmtId="0" fontId="2" fillId="35" borderId="13" xfId="0" applyFont="1" applyFill="1" applyBorder="1" applyAlignment="1">
      <alignment horizontal="center"/>
    </xf>
    <xf numFmtId="0" fontId="7" fillId="38" borderId="58" xfId="0" applyFont="1" applyFill="1" applyBorder="1" applyAlignment="1">
      <alignment horizontal="center"/>
    </xf>
    <xf numFmtId="0" fontId="7" fillId="34" borderId="25" xfId="0" applyFont="1" applyFill="1" applyBorder="1" applyAlignment="1">
      <alignment horizontal="center"/>
    </xf>
    <xf numFmtId="0" fontId="7" fillId="34" borderId="27" xfId="0" applyFont="1" applyFill="1" applyBorder="1" applyAlignment="1">
      <alignment horizontal="center"/>
    </xf>
    <xf numFmtId="0" fontId="7" fillId="34" borderId="68" xfId="0" applyFont="1" applyFill="1" applyBorder="1" applyAlignment="1">
      <alignment horizontal="center"/>
    </xf>
    <xf numFmtId="0" fontId="7" fillId="34" borderId="69" xfId="0" applyFont="1" applyFill="1" applyBorder="1" applyAlignment="1">
      <alignment horizontal="center"/>
    </xf>
    <xf numFmtId="0" fontId="7" fillId="34" borderId="64" xfId="0" applyFont="1" applyFill="1" applyBorder="1" applyAlignment="1">
      <alignment horizontal="center"/>
    </xf>
    <xf numFmtId="0" fontId="7" fillId="34" borderId="66" xfId="0" applyFont="1" applyFill="1" applyBorder="1" applyAlignment="1">
      <alignment horizontal="center"/>
    </xf>
    <xf numFmtId="0" fontId="7" fillId="34" borderId="18" xfId="0" applyFont="1" applyFill="1" applyBorder="1" applyAlignment="1">
      <alignment horizontal="center"/>
    </xf>
    <xf numFmtId="0" fontId="7" fillId="34" borderId="0" xfId="0" applyFont="1" applyFill="1" applyBorder="1" applyAlignment="1">
      <alignment horizontal="center"/>
    </xf>
    <xf numFmtId="0" fontId="7" fillId="34" borderId="65" xfId="0" applyFont="1" applyFill="1" applyBorder="1" applyAlignment="1">
      <alignment horizontal="center"/>
    </xf>
    <xf numFmtId="0" fontId="1" fillId="35" borderId="13" xfId="0" applyFont="1" applyFill="1" applyBorder="1" applyAlignment="1">
      <alignment horizontal="center"/>
    </xf>
    <xf numFmtId="0" fontId="9" fillId="0" borderId="14" xfId="57" applyFont="1" applyBorder="1" applyAlignment="1">
      <alignment horizontal="centerContinuous"/>
      <protection locked="0"/>
    </xf>
    <xf numFmtId="0" fontId="0" fillId="0" borderId="70" xfId="57" applyBorder="1" applyAlignment="1">
      <alignment horizontal="centerContinuous"/>
      <protection locked="0"/>
    </xf>
    <xf numFmtId="0" fontId="0" fillId="0" borderId="0" xfId="57">
      <alignment/>
      <protection locked="0"/>
    </xf>
    <xf numFmtId="0" fontId="7" fillId="0" borderId="18" xfId="57" applyFont="1" applyBorder="1">
      <alignment/>
      <protection locked="0"/>
    </xf>
    <xf numFmtId="0" fontId="10" fillId="0" borderId="65" xfId="57" applyFont="1" applyBorder="1">
      <alignment/>
      <protection locked="0"/>
    </xf>
    <xf numFmtId="0" fontId="11" fillId="0" borderId="18" xfId="0" applyFont="1" applyBorder="1" applyAlignment="1">
      <alignment/>
    </xf>
    <xf numFmtId="0" fontId="12" fillId="0" borderId="65" xfId="0" applyFont="1" applyBorder="1" applyAlignment="1">
      <alignment/>
    </xf>
    <xf numFmtId="0" fontId="12" fillId="0" borderId="0" xfId="0" applyFont="1" applyAlignment="1">
      <alignment/>
    </xf>
    <xf numFmtId="0" fontId="13" fillId="0" borderId="0" xfId="0" applyFont="1" applyAlignment="1">
      <alignment/>
    </xf>
    <xf numFmtId="0" fontId="12" fillId="0" borderId="18" xfId="0" applyFont="1" applyBorder="1" applyAlignment="1">
      <alignment/>
    </xf>
    <xf numFmtId="0" fontId="0" fillId="0" borderId="65" xfId="57" applyBorder="1">
      <alignment/>
      <protection locked="0"/>
    </xf>
    <xf numFmtId="0" fontId="0" fillId="0" borderId="65" xfId="0" applyFont="1" applyBorder="1" applyAlignment="1">
      <alignment vertical="top" wrapText="1"/>
    </xf>
    <xf numFmtId="0" fontId="0" fillId="0" borderId="0" xfId="57" applyAlignment="1">
      <alignment horizontal="left" vertical="top" wrapText="1"/>
      <protection locked="0"/>
    </xf>
    <xf numFmtId="0" fontId="0" fillId="0" borderId="65" xfId="57" applyFont="1" applyBorder="1">
      <alignment/>
      <protection locked="0"/>
    </xf>
    <xf numFmtId="0" fontId="0" fillId="0" borderId="65" xfId="57" applyFont="1" applyBorder="1" applyAlignment="1">
      <alignment horizontal="left"/>
      <protection locked="0"/>
    </xf>
    <xf numFmtId="0" fontId="0" fillId="0" borderId="65" xfId="57" applyBorder="1" applyAlignment="1">
      <alignment horizontal="left"/>
      <protection locked="0"/>
    </xf>
    <xf numFmtId="0" fontId="0" fillId="0" borderId="0" xfId="57" applyFont="1">
      <alignment/>
      <protection locked="0"/>
    </xf>
    <xf numFmtId="0" fontId="7" fillId="0" borderId="69" xfId="57" applyFont="1" applyBorder="1">
      <alignment/>
      <protection locked="0"/>
    </xf>
    <xf numFmtId="0" fontId="0" fillId="0" borderId="66" xfId="57" applyBorder="1" applyAlignment="1">
      <alignment horizontal="left"/>
      <protection locked="0"/>
    </xf>
    <xf numFmtId="0" fontId="7" fillId="0" borderId="0" xfId="57" applyFont="1">
      <alignment/>
      <protection locked="0"/>
    </xf>
    <xf numFmtId="0" fontId="0" fillId="0" borderId="0" xfId="57" applyAlignment="1">
      <alignment horizontal="left"/>
      <protection locked="0"/>
    </xf>
    <xf numFmtId="0" fontId="10" fillId="0" borderId="0" xfId="0" applyFont="1" applyAlignment="1">
      <alignment/>
    </xf>
    <xf numFmtId="0" fontId="0" fillId="0" borderId="0" xfId="0" applyAlignment="1">
      <alignment/>
    </xf>
    <xf numFmtId="0" fontId="0" fillId="39" borderId="0" xfId="0" applyFill="1" applyAlignment="1">
      <alignment/>
    </xf>
    <xf numFmtId="0" fontId="14" fillId="0" borderId="0" xfId="0" applyFont="1" applyAlignment="1">
      <alignment/>
    </xf>
    <xf numFmtId="0" fontId="15" fillId="0" borderId="0" xfId="0" applyFont="1" applyAlignment="1">
      <alignment horizontal="center"/>
    </xf>
    <xf numFmtId="0" fontId="15" fillId="0" borderId="0" xfId="0" applyFont="1" applyAlignment="1">
      <alignment horizontal="center" wrapText="1"/>
    </xf>
    <xf numFmtId="0" fontId="15" fillId="0" borderId="0" xfId="0" applyFont="1" applyAlignment="1">
      <alignment horizontal="centerContinuous"/>
    </xf>
    <xf numFmtId="0" fontId="0" fillId="0" borderId="0" xfId="0" applyAlignment="1">
      <alignment horizontal="centerContinuous"/>
    </xf>
    <xf numFmtId="0" fontId="7" fillId="0" borderId="0" xfId="0" applyFont="1" applyAlignment="1" quotePrefix="1">
      <alignment horizontal="center"/>
    </xf>
    <xf numFmtId="0" fontId="15" fillId="0" borderId="0" xfId="0" applyFont="1" applyAlignment="1">
      <alignment/>
    </xf>
    <xf numFmtId="0" fontId="0" fillId="0" borderId="0" xfId="0" applyFont="1" applyAlignment="1">
      <alignment/>
    </xf>
    <xf numFmtId="0" fontId="7" fillId="0" borderId="0" xfId="0" applyFont="1" applyAlignment="1">
      <alignment horizontal="center" wrapText="1"/>
    </xf>
    <xf numFmtId="0" fontId="7" fillId="0" borderId="0" xfId="0" applyFont="1" applyAlignment="1">
      <alignment vertical="top"/>
    </xf>
    <xf numFmtId="0" fontId="0" fillId="0" borderId="0" xfId="0" applyFont="1" applyAlignment="1">
      <alignment vertical="top"/>
    </xf>
    <xf numFmtId="0" fontId="7" fillId="0" borderId="0" xfId="0" applyFont="1" applyBorder="1" applyAlignment="1">
      <alignment horizontal="center" wrapText="1"/>
    </xf>
    <xf numFmtId="0" fontId="7" fillId="0" borderId="33"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7" fillId="0" borderId="0" xfId="0" applyFont="1" applyAlignment="1" quotePrefix="1">
      <alignment/>
    </xf>
    <xf numFmtId="0" fontId="16" fillId="0" borderId="0" xfId="0" applyFont="1" applyAlignment="1">
      <alignment/>
    </xf>
    <xf numFmtId="42" fontId="0" fillId="0" borderId="0" xfId="45" applyAlignment="1">
      <alignment horizontal="right"/>
    </xf>
    <xf numFmtId="42" fontId="0" fillId="0" borderId="0" xfId="45" applyFont="1" applyAlignment="1">
      <alignment horizontal="right"/>
    </xf>
    <xf numFmtId="42" fontId="0" fillId="0" borderId="0" xfId="0" applyNumberFormat="1" applyAlignment="1">
      <alignment/>
    </xf>
    <xf numFmtId="42" fontId="0" fillId="39" borderId="0" xfId="45" applyFill="1" applyAlignment="1">
      <alignment horizontal="right"/>
    </xf>
    <xf numFmtId="42" fontId="0" fillId="39" borderId="0" xfId="0" applyNumberFormat="1" applyFill="1" applyAlignment="1">
      <alignment/>
    </xf>
    <xf numFmtId="0" fontId="11" fillId="0" borderId="64" xfId="0" applyFont="1" applyBorder="1" applyAlignment="1">
      <alignment/>
    </xf>
    <xf numFmtId="42" fontId="12" fillId="0" borderId="64" xfId="45" applyFont="1" applyBorder="1" applyAlignment="1">
      <alignment horizontal="center"/>
    </xf>
    <xf numFmtId="0" fontId="12" fillId="0" borderId="64" xfId="0" applyFont="1" applyBorder="1" applyAlignment="1">
      <alignment horizontal="centerContinuous" wrapText="1"/>
    </xf>
    <xf numFmtId="0" fontId="0" fillId="0" borderId="64" xfId="0" applyFont="1" applyBorder="1" applyAlignment="1">
      <alignment/>
    </xf>
    <xf numFmtId="42" fontId="0" fillId="0" borderId="64" xfId="0" applyNumberFormat="1" applyBorder="1" applyAlignment="1">
      <alignment/>
    </xf>
    <xf numFmtId="0" fontId="7" fillId="0" borderId="0" xfId="0" applyFont="1" applyAlignment="1">
      <alignment/>
    </xf>
    <xf numFmtId="164" fontId="0" fillId="0" borderId="0" xfId="45" applyNumberFormat="1" applyFont="1" applyAlignment="1">
      <alignment horizontal="center"/>
    </xf>
    <xf numFmtId="180" fontId="0" fillId="0" borderId="0" xfId="0" applyNumberFormat="1" applyFont="1" applyAlignment="1">
      <alignment horizontal="center"/>
    </xf>
    <xf numFmtId="42" fontId="0" fillId="0" borderId="0" xfId="0" applyNumberFormat="1" applyFont="1" applyAlignment="1">
      <alignment/>
    </xf>
    <xf numFmtId="164" fontId="0" fillId="0" borderId="0" xfId="45" applyNumberFormat="1" applyFont="1" applyAlignment="1">
      <alignment horizontal="center" vertical="top"/>
    </xf>
    <xf numFmtId="180" fontId="0" fillId="0" borderId="0" xfId="0" applyNumberFormat="1" applyFont="1" applyAlignment="1">
      <alignment horizontal="center" vertical="top"/>
    </xf>
    <xf numFmtId="180" fontId="7" fillId="0" borderId="0" xfId="0" applyNumberFormat="1" applyFont="1" applyAlignment="1">
      <alignment horizontal="center" wrapText="1"/>
    </xf>
    <xf numFmtId="42" fontId="7" fillId="0" borderId="0" xfId="0" applyNumberFormat="1" applyFont="1" applyAlignment="1">
      <alignment horizontal="center" wrapText="1"/>
    </xf>
    <xf numFmtId="0" fontId="0" fillId="0" borderId="0" xfId="0" applyFill="1" applyBorder="1" applyAlignment="1">
      <alignment vertical="top"/>
    </xf>
    <xf numFmtId="164" fontId="0" fillId="0" borderId="0" xfId="45" applyNumberFormat="1" applyFill="1" applyBorder="1" applyAlignment="1">
      <alignment horizontal="center" vertical="top"/>
    </xf>
    <xf numFmtId="180" fontId="0" fillId="0" borderId="0" xfId="0" applyNumberFormat="1" applyFill="1" applyBorder="1" applyAlignment="1">
      <alignment horizontal="center" vertical="top" wrapText="1"/>
    </xf>
    <xf numFmtId="180" fontId="0" fillId="0" borderId="0" xfId="0" applyNumberFormat="1" applyAlignment="1">
      <alignment horizontal="center" vertical="top"/>
    </xf>
    <xf numFmtId="180" fontId="7" fillId="0" borderId="0" xfId="0" applyNumberFormat="1" applyFont="1" applyFill="1" applyBorder="1" applyAlignment="1">
      <alignment horizontal="center" vertical="top"/>
    </xf>
    <xf numFmtId="42" fontId="0" fillId="0" borderId="0" xfId="0" applyNumberFormat="1" applyFill="1" applyBorder="1" applyAlignment="1">
      <alignment horizontal="left" vertical="top"/>
    </xf>
    <xf numFmtId="0" fontId="0" fillId="0" borderId="0" xfId="0" applyFont="1" applyFill="1" applyBorder="1" applyAlignment="1">
      <alignment horizontal="left" vertical="top"/>
    </xf>
    <xf numFmtId="1" fontId="0" fillId="0" borderId="0" xfId="0" applyNumberFormat="1" applyFill="1" applyBorder="1" applyAlignment="1">
      <alignment vertical="top"/>
    </xf>
    <xf numFmtId="180" fontId="0" fillId="0" borderId="0" xfId="0" applyNumberFormat="1" applyAlignment="1">
      <alignment horizontal="center" vertical="top" wrapText="1"/>
    </xf>
    <xf numFmtId="180" fontId="7" fillId="0" borderId="0" xfId="0" applyNumberFormat="1" applyFont="1" applyAlignment="1">
      <alignment horizontal="center" vertical="top"/>
    </xf>
    <xf numFmtId="180" fontId="0" fillId="0" borderId="0" xfId="0" applyNumberFormat="1" applyFont="1" applyFill="1" applyBorder="1" applyAlignment="1">
      <alignment horizontal="center" vertical="top" wrapText="1"/>
    </xf>
    <xf numFmtId="0" fontId="0" fillId="0" borderId="0" xfId="0" applyFont="1" applyFill="1" applyBorder="1" applyAlignment="1">
      <alignment vertical="top"/>
    </xf>
    <xf numFmtId="0" fontId="7" fillId="0" borderId="0" xfId="0" applyFont="1" applyFill="1" applyBorder="1" applyAlignment="1">
      <alignment horizontal="left" vertical="top"/>
    </xf>
    <xf numFmtId="42" fontId="0" fillId="0" borderId="0" xfId="0" applyNumberFormat="1" applyAlignment="1">
      <alignment vertical="top"/>
    </xf>
    <xf numFmtId="0" fontId="17" fillId="0" borderId="0" xfId="0" applyFont="1" applyFill="1" applyBorder="1" applyAlignment="1">
      <alignment vertical="top"/>
    </xf>
    <xf numFmtId="42" fontId="7" fillId="0" borderId="0" xfId="45" applyFont="1" applyFill="1" applyBorder="1" applyAlignment="1">
      <alignment horizontal="right" vertical="top"/>
    </xf>
    <xf numFmtId="44" fontId="0" fillId="0" borderId="0" xfId="44" applyFill="1" applyBorder="1" applyAlignment="1" applyProtection="1">
      <alignment vertical="top"/>
      <protection locked="0"/>
    </xf>
    <xf numFmtId="186" fontId="0" fillId="0" borderId="0" xfId="0" applyNumberFormat="1" applyFill="1" applyBorder="1" applyAlignment="1">
      <alignment horizontal="left" vertical="top"/>
    </xf>
    <xf numFmtId="185" fontId="7" fillId="0" borderId="0" xfId="0" applyNumberFormat="1" applyFont="1" applyFill="1" applyBorder="1" applyAlignment="1">
      <alignment horizontal="center" vertical="top"/>
    </xf>
    <xf numFmtId="186" fontId="0" fillId="0" borderId="0" xfId="0" applyNumberFormat="1" applyFill="1" applyBorder="1" applyAlignment="1">
      <alignment horizontal="center" vertical="top"/>
    </xf>
    <xf numFmtId="0" fontId="0" fillId="0" borderId="0" xfId="57" applyAlignment="1">
      <alignment vertical="top"/>
      <protection locked="0"/>
    </xf>
    <xf numFmtId="0" fontId="7" fillId="0" borderId="0" xfId="0" applyFont="1" applyFill="1" applyBorder="1" applyAlignment="1">
      <alignment horizontal="center" vertical="top"/>
    </xf>
    <xf numFmtId="0" fontId="7" fillId="0" borderId="0" xfId="0" applyFont="1" applyFill="1" applyBorder="1" applyAlignment="1">
      <alignment horizontal="left" vertical="top" wrapText="1"/>
    </xf>
    <xf numFmtId="1" fontId="0" fillId="0" borderId="0" xfId="0" applyNumberFormat="1" applyFill="1" applyBorder="1" applyAlignment="1">
      <alignment vertical="top" wrapText="1"/>
    </xf>
    <xf numFmtId="9" fontId="7" fillId="0" borderId="0" xfId="0" applyNumberFormat="1" applyFont="1" applyAlignment="1">
      <alignment horizontal="center" wrapText="1"/>
    </xf>
    <xf numFmtId="0" fontId="7" fillId="34" borderId="14" xfId="0" applyFont="1" applyFill="1" applyBorder="1" applyAlignment="1">
      <alignment horizontal="centerContinuous"/>
    </xf>
    <xf numFmtId="0" fontId="0" fillId="34" borderId="70" xfId="0" applyFill="1" applyBorder="1" applyAlignment="1">
      <alignment horizontal="centerContinuous"/>
    </xf>
    <xf numFmtId="42" fontId="0" fillId="0" borderId="0" xfId="0" applyNumberFormat="1" applyFill="1" applyBorder="1" applyAlignment="1">
      <alignment vertical="top"/>
    </xf>
    <xf numFmtId="9" fontId="0" fillId="0" borderId="0" xfId="0" applyNumberFormat="1" applyAlignment="1">
      <alignment vertical="top"/>
    </xf>
    <xf numFmtId="0" fontId="7" fillId="34" borderId="18" xfId="0" applyFont="1" applyFill="1" applyBorder="1" applyAlignment="1">
      <alignment/>
    </xf>
    <xf numFmtId="42" fontId="7" fillId="0" borderId="0" xfId="0" applyNumberFormat="1" applyFont="1" applyFill="1" applyBorder="1" applyAlignment="1">
      <alignment vertical="top"/>
    </xf>
    <xf numFmtId="9" fontId="7" fillId="0" borderId="0" xfId="0" applyNumberFormat="1" applyFont="1" applyAlignment="1">
      <alignment vertical="top"/>
    </xf>
    <xf numFmtId="0" fontId="7" fillId="34" borderId="69" xfId="0" applyFont="1" applyFill="1" applyBorder="1" applyAlignment="1">
      <alignment/>
    </xf>
    <xf numFmtId="42" fontId="7" fillId="0" borderId="0" xfId="0" applyNumberFormat="1" applyFont="1" applyFill="1" applyBorder="1" applyAlignment="1">
      <alignment vertical="top"/>
    </xf>
    <xf numFmtId="9" fontId="7" fillId="0" borderId="0" xfId="0" applyNumberFormat="1" applyFont="1" applyAlignment="1">
      <alignment vertical="top"/>
    </xf>
    <xf numFmtId="0" fontId="12" fillId="0" borderId="65" xfId="0" applyFont="1" applyBorder="1" applyAlignment="1">
      <alignment horizontal="left"/>
    </xf>
    <xf numFmtId="0" fontId="11" fillId="0" borderId="0" xfId="0" applyFont="1" applyAlignment="1">
      <alignment/>
    </xf>
    <xf numFmtId="0" fontId="12" fillId="0" borderId="0" xfId="0" applyFont="1" applyAlignment="1">
      <alignment horizontal="left"/>
    </xf>
    <xf numFmtId="0" fontId="7" fillId="34" borderId="14" xfId="0" applyFont="1" applyFill="1" applyBorder="1" applyAlignment="1">
      <alignment horizontal="left"/>
    </xf>
    <xf numFmtId="0" fontId="7" fillId="34" borderId="18" xfId="0" applyFont="1" applyFill="1" applyBorder="1" applyAlignment="1">
      <alignment/>
    </xf>
    <xf numFmtId="0" fontId="7" fillId="34" borderId="69" xfId="0" applyFont="1" applyFill="1" applyBorder="1" applyAlignment="1">
      <alignment/>
    </xf>
    <xf numFmtId="0" fontId="0" fillId="34" borderId="17" xfId="0" applyFill="1" applyBorder="1" applyAlignment="1">
      <alignment/>
    </xf>
    <xf numFmtId="0" fontId="0" fillId="34" borderId="70" xfId="0" applyFill="1" applyBorder="1" applyAlignment="1">
      <alignment/>
    </xf>
    <xf numFmtId="0" fontId="0" fillId="34" borderId="0" xfId="0" applyFill="1" applyBorder="1" applyAlignment="1">
      <alignment/>
    </xf>
    <xf numFmtId="0" fontId="0" fillId="34" borderId="64" xfId="0" applyFill="1" applyBorder="1" applyAlignment="1">
      <alignment/>
    </xf>
    <xf numFmtId="165" fontId="1" fillId="0" borderId="24" xfId="0" applyNumberFormat="1" applyFont="1" applyFill="1" applyBorder="1" applyAlignment="1">
      <alignment horizontal="center"/>
    </xf>
    <xf numFmtId="165" fontId="1" fillId="0" borderId="63" xfId="0" applyNumberFormat="1" applyFont="1" applyFill="1" applyBorder="1" applyAlignment="1">
      <alignment horizontal="center"/>
    </xf>
    <xf numFmtId="0" fontId="21" fillId="34" borderId="59" xfId="0" applyFont="1" applyFill="1" applyBorder="1" applyAlignment="1">
      <alignment horizontal="left" wrapText="1"/>
    </xf>
    <xf numFmtId="0" fontId="2" fillId="35" borderId="71" xfId="0" applyFont="1" applyFill="1" applyBorder="1" applyAlignment="1">
      <alignment horizontal="center"/>
    </xf>
    <xf numFmtId="176" fontId="2" fillId="35" borderId="14" xfId="0" applyNumberFormat="1" applyFont="1" applyFill="1" applyBorder="1" applyAlignment="1">
      <alignment horizontal="center"/>
    </xf>
    <xf numFmtId="176" fontId="1" fillId="34" borderId="28" xfId="0" applyNumberFormat="1" applyFont="1" applyFill="1" applyBorder="1" applyAlignment="1">
      <alignment horizontal="center"/>
    </xf>
    <xf numFmtId="176" fontId="0" fillId="0" borderId="0" xfId="0" applyNumberFormat="1" applyAlignment="1">
      <alignment/>
    </xf>
    <xf numFmtId="9" fontId="2" fillId="35" borderId="13" xfId="0" applyNumberFormat="1" applyFont="1" applyFill="1" applyBorder="1" applyAlignment="1">
      <alignment horizontal="center"/>
    </xf>
    <xf numFmtId="176" fontId="1" fillId="34" borderId="67" xfId="0" applyNumberFormat="1" applyFont="1" applyFill="1" applyBorder="1" applyAlignment="1">
      <alignment horizontal="center"/>
    </xf>
    <xf numFmtId="0" fontId="1" fillId="0" borderId="11" xfId="0" applyFont="1" applyFill="1" applyBorder="1" applyAlignment="1">
      <alignment horizontal="center"/>
    </xf>
    <xf numFmtId="0" fontId="4" fillId="34" borderId="57" xfId="0" applyFont="1" applyFill="1" applyBorder="1" applyAlignment="1">
      <alignment horizontal="right" wrapText="1"/>
    </xf>
    <xf numFmtId="176" fontId="1" fillId="34" borderId="25" xfId="0" applyNumberFormat="1" applyFont="1" applyFill="1" applyBorder="1" applyAlignment="1">
      <alignment horizontal="center"/>
    </xf>
    <xf numFmtId="0" fontId="1" fillId="0" borderId="72" xfId="0" applyFont="1" applyFill="1" applyBorder="1" applyAlignment="1">
      <alignment horizontal="center"/>
    </xf>
    <xf numFmtId="0" fontId="1" fillId="0" borderId="73" xfId="0" applyFont="1" applyFill="1" applyBorder="1" applyAlignment="1">
      <alignment horizontal="center"/>
    </xf>
    <xf numFmtId="0" fontId="1" fillId="0" borderId="74" xfId="0" applyFont="1" applyFill="1" applyBorder="1" applyAlignment="1">
      <alignment horizontal="center"/>
    </xf>
    <xf numFmtId="0" fontId="1" fillId="0" borderId="75" xfId="0" applyFont="1" applyFill="1" applyBorder="1" applyAlignment="1">
      <alignment horizontal="center"/>
    </xf>
    <xf numFmtId="0" fontId="4" fillId="34" borderId="11" xfId="0" applyFont="1" applyFill="1" applyBorder="1" applyAlignment="1">
      <alignment horizontal="right" wrapText="1"/>
    </xf>
    <xf numFmtId="164" fontId="1" fillId="0" borderId="28" xfId="0" applyNumberFormat="1" applyFont="1" applyFill="1" applyBorder="1" applyAlignment="1">
      <alignment horizontal="center"/>
    </xf>
    <xf numFmtId="164" fontId="1" fillId="0" borderId="29" xfId="0" applyNumberFormat="1" applyFont="1" applyFill="1" applyBorder="1" applyAlignment="1">
      <alignment horizontal="center"/>
    </xf>
    <xf numFmtId="0" fontId="2" fillId="35" borderId="76" xfId="0" applyFont="1" applyFill="1" applyBorder="1" applyAlignment="1">
      <alignment horizontal="center"/>
    </xf>
    <xf numFmtId="0" fontId="1" fillId="35" borderId="65" xfId="0" applyFont="1" applyFill="1" applyBorder="1" applyAlignment="1">
      <alignment horizontal="center"/>
    </xf>
    <xf numFmtId="0" fontId="1" fillId="36" borderId="77" xfId="0" applyFont="1" applyFill="1" applyBorder="1" applyAlignment="1">
      <alignment horizontal="center"/>
    </xf>
    <xf numFmtId="0" fontId="1" fillId="0" borderId="78" xfId="0" applyFont="1" applyFill="1" applyBorder="1" applyAlignment="1">
      <alignment horizontal="center"/>
    </xf>
    <xf numFmtId="0" fontId="1" fillId="0" borderId="68" xfId="0" applyFont="1" applyFill="1" applyBorder="1" applyAlignment="1">
      <alignment horizontal="center"/>
    </xf>
    <xf numFmtId="0" fontId="1" fillId="0" borderId="79" xfId="0" applyFont="1" applyFill="1" applyBorder="1" applyAlignment="1">
      <alignment horizontal="center"/>
    </xf>
    <xf numFmtId="0" fontId="1" fillId="35" borderId="10" xfId="0" applyFont="1" applyFill="1" applyBorder="1" applyAlignment="1">
      <alignment horizontal="center"/>
    </xf>
    <xf numFmtId="0" fontId="1" fillId="36" borderId="58" xfId="0" applyFont="1" applyFill="1" applyBorder="1" applyAlignment="1">
      <alignment horizontal="center"/>
    </xf>
    <xf numFmtId="0" fontId="1" fillId="0" borderId="57" xfId="0" applyFont="1" applyFill="1" applyBorder="1" applyAlignment="1">
      <alignment horizontal="center"/>
    </xf>
    <xf numFmtId="0" fontId="1" fillId="0" borderId="67" xfId="0" applyFont="1" applyFill="1" applyBorder="1" applyAlignment="1">
      <alignment horizontal="center"/>
    </xf>
    <xf numFmtId="0" fontId="1" fillId="0" borderId="59" xfId="0" applyFont="1" applyFill="1" applyBorder="1" applyAlignment="1">
      <alignment horizontal="center"/>
    </xf>
    <xf numFmtId="0" fontId="3" fillId="40" borderId="57" xfId="0" applyFont="1" applyFill="1" applyBorder="1" applyAlignment="1">
      <alignment horizontal="right" wrapText="1"/>
    </xf>
    <xf numFmtId="0" fontId="20" fillId="0" borderId="11" xfId="0" applyFont="1" applyBorder="1" applyAlignment="1">
      <alignment horizontal="center"/>
    </xf>
    <xf numFmtId="0" fontId="20" fillId="0" borderId="11" xfId="0" applyFont="1" applyFill="1" applyBorder="1" applyAlignment="1">
      <alignment horizontal="center"/>
    </xf>
    <xf numFmtId="0" fontId="0" fillId="0" borderId="59" xfId="0" applyBorder="1" applyAlignment="1">
      <alignment horizontal="center"/>
    </xf>
    <xf numFmtId="165" fontId="2" fillId="35" borderId="16" xfId="0" applyNumberFormat="1" applyFont="1" applyFill="1" applyBorder="1" applyAlignment="1">
      <alignment horizontal="center"/>
    </xf>
    <xf numFmtId="165" fontId="2" fillId="35" borderId="20" xfId="0" applyNumberFormat="1" applyFont="1" applyFill="1" applyBorder="1" applyAlignment="1">
      <alignment horizontal="center"/>
    </xf>
    <xf numFmtId="165" fontId="1" fillId="36" borderId="61" xfId="0" applyNumberFormat="1" applyFont="1" applyFill="1" applyBorder="1" applyAlignment="1">
      <alignment horizontal="center"/>
    </xf>
    <xf numFmtId="165" fontId="1" fillId="0" borderId="62" xfId="0" applyNumberFormat="1" applyFont="1" applyFill="1" applyBorder="1" applyAlignment="1">
      <alignment horizontal="center"/>
    </xf>
    <xf numFmtId="0" fontId="0" fillId="0" borderId="73" xfId="0" applyBorder="1" applyAlignment="1">
      <alignment/>
    </xf>
    <xf numFmtId="0" fontId="0" fillId="0" borderId="73" xfId="0" applyFill="1" applyBorder="1" applyAlignment="1">
      <alignment/>
    </xf>
    <xf numFmtId="0" fontId="0" fillId="0" borderId="79" xfId="0" applyBorder="1" applyAlignment="1">
      <alignment/>
    </xf>
    <xf numFmtId="165" fontId="2" fillId="35" borderId="12" xfId="0" applyNumberFormat="1" applyFont="1" applyFill="1" applyBorder="1" applyAlignment="1">
      <alignment horizontal="center"/>
    </xf>
    <xf numFmtId="165" fontId="2" fillId="35" borderId="10" xfId="0" applyNumberFormat="1" applyFont="1" applyFill="1" applyBorder="1" applyAlignment="1">
      <alignment horizontal="center"/>
    </xf>
    <xf numFmtId="165" fontId="2" fillId="36" borderId="58" xfId="0" applyNumberFormat="1" applyFont="1" applyFill="1" applyBorder="1" applyAlignment="1">
      <alignment horizontal="center"/>
    </xf>
    <xf numFmtId="165" fontId="2" fillId="34" borderId="57" xfId="0" applyNumberFormat="1" applyFont="1" applyFill="1" applyBorder="1" applyAlignment="1">
      <alignment horizontal="center"/>
    </xf>
    <xf numFmtId="165" fontId="2" fillId="34" borderId="11" xfId="0" applyNumberFormat="1" applyFont="1" applyFill="1" applyBorder="1" applyAlignment="1">
      <alignment horizontal="center"/>
    </xf>
    <xf numFmtId="165" fontId="2" fillId="34" borderId="59" xfId="0" applyNumberFormat="1" applyFont="1" applyFill="1" applyBorder="1" applyAlignment="1">
      <alignment horizontal="center"/>
    </xf>
    <xf numFmtId="0" fontId="0" fillId="0" borderId="78" xfId="0" applyBorder="1" applyAlignment="1">
      <alignment/>
    </xf>
    <xf numFmtId="0" fontId="20" fillId="0" borderId="57" xfId="0" applyFont="1" applyBorder="1" applyAlignment="1">
      <alignment horizontal="center"/>
    </xf>
    <xf numFmtId="0" fontId="18" fillId="35" borderId="10" xfId="0" applyFont="1" applyFill="1" applyBorder="1" applyAlignment="1">
      <alignment horizontal="center"/>
    </xf>
    <xf numFmtId="0" fontId="19" fillId="35" borderId="13" xfId="0" applyFont="1" applyFill="1" applyBorder="1" applyAlignment="1">
      <alignment horizontal="center"/>
    </xf>
    <xf numFmtId="0" fontId="1" fillId="36" borderId="37" xfId="0" applyFont="1" applyFill="1" applyBorder="1" applyAlignment="1">
      <alignment horizontal="center" wrapText="1"/>
    </xf>
    <xf numFmtId="0" fontId="3" fillId="36" borderId="11" xfId="0" applyFont="1" applyFill="1" applyBorder="1" applyAlignment="1">
      <alignment horizontal="left" wrapText="1"/>
    </xf>
    <xf numFmtId="176" fontId="2" fillId="36" borderId="11" xfId="0" applyNumberFormat="1" applyFont="1" applyFill="1" applyBorder="1" applyAlignment="1">
      <alignment horizontal="center"/>
    </xf>
    <xf numFmtId="0" fontId="3" fillId="33" borderId="67" xfId="0" applyFont="1" applyFill="1" applyBorder="1" applyAlignment="1">
      <alignment horizontal="left" wrapText="1"/>
    </xf>
    <xf numFmtId="0" fontId="3" fillId="36" borderId="57" xfId="0" applyFont="1" applyFill="1" applyBorder="1" applyAlignment="1">
      <alignment horizontal="left" wrapText="1"/>
    </xf>
    <xf numFmtId="9" fontId="2" fillId="35" borderId="12" xfId="0" applyNumberFormat="1" applyFont="1" applyFill="1" applyBorder="1" applyAlignment="1">
      <alignment horizontal="center"/>
    </xf>
    <xf numFmtId="9" fontId="2" fillId="35" borderId="10" xfId="0" applyNumberFormat="1" applyFont="1" applyFill="1" applyBorder="1" applyAlignment="1">
      <alignment horizontal="center"/>
    </xf>
    <xf numFmtId="9" fontId="0" fillId="0" borderId="57" xfId="0" applyNumberFormat="1" applyBorder="1" applyAlignment="1">
      <alignment horizontal="center"/>
    </xf>
    <xf numFmtId="9" fontId="0" fillId="0" borderId="11" xfId="0" applyNumberFormat="1" applyFill="1" applyBorder="1" applyAlignment="1">
      <alignment horizontal="center"/>
    </xf>
    <xf numFmtId="9" fontId="0" fillId="0" borderId="11" xfId="0" applyNumberFormat="1" applyBorder="1" applyAlignment="1">
      <alignment horizontal="center"/>
    </xf>
    <xf numFmtId="9" fontId="0" fillId="0" borderId="59" xfId="0" applyNumberFormat="1" applyBorder="1" applyAlignment="1">
      <alignment horizontal="center"/>
    </xf>
    <xf numFmtId="9" fontId="0" fillId="0" borderId="0" xfId="0" applyNumberFormat="1" applyAlignment="1">
      <alignment horizontal="center"/>
    </xf>
    <xf numFmtId="165" fontId="2" fillId="35" borderId="12" xfId="0" applyNumberFormat="1" applyFont="1" applyFill="1" applyBorder="1" applyAlignment="1">
      <alignment horizontal="center" vertical="center" wrapText="1"/>
    </xf>
    <xf numFmtId="0" fontId="0" fillId="35" borderId="10" xfId="0" applyFill="1" applyBorder="1" applyAlignment="1">
      <alignment horizontal="center" vertical="center"/>
    </xf>
    <xf numFmtId="0" fontId="0" fillId="0" borderId="0" xfId="0" applyFont="1" applyBorder="1" applyAlignment="1">
      <alignment horizontal="center" wrapText="1"/>
    </xf>
    <xf numFmtId="0" fontId="7" fillId="0" borderId="0" xfId="0" applyFont="1" applyAlignment="1">
      <alignment/>
    </xf>
    <xf numFmtId="0" fontId="7" fillId="0" borderId="0" xfId="0" applyFont="1" applyAlignment="1">
      <alignment horizontal="center" vertical="top"/>
    </xf>
    <xf numFmtId="0" fontId="7" fillId="0" borderId="0" xfId="0" applyFont="1" applyBorder="1" applyAlignment="1">
      <alignment horizontal="center"/>
    </xf>
    <xf numFmtId="0" fontId="8" fillId="0" borderId="18" xfId="0" applyFont="1" applyBorder="1" applyAlignment="1">
      <alignment horizontal="left" vertical="top" wrapText="1"/>
    </xf>
    <xf numFmtId="0" fontId="0" fillId="0" borderId="0" xfId="0"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247650</xdr:colOff>
      <xdr:row>17</xdr:row>
      <xdr:rowOff>85725</xdr:rowOff>
    </xdr:from>
    <xdr:to>
      <xdr:col>7</xdr:col>
      <xdr:colOff>247650</xdr:colOff>
      <xdr:row>27</xdr:row>
      <xdr:rowOff>238125</xdr:rowOff>
    </xdr:to>
    <xdr:sp>
      <xdr:nvSpPr>
        <xdr:cNvPr id="1" name="Line 1"/>
        <xdr:cNvSpPr>
          <a:spLocks/>
        </xdr:cNvSpPr>
      </xdr:nvSpPr>
      <xdr:spPr>
        <a:xfrm>
          <a:off x="5657850" y="3219450"/>
          <a:ext cx="0" cy="1962150"/>
        </a:xfrm>
        <a:prstGeom prst="line">
          <a:avLst/>
        </a:prstGeom>
        <a:noFill/>
        <a:ln w="38100"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6</xdr:row>
      <xdr:rowOff>9525</xdr:rowOff>
    </xdr:from>
    <xdr:to>
      <xdr:col>13</xdr:col>
      <xdr:colOff>57150</xdr:colOff>
      <xdr:row>42</xdr:row>
      <xdr:rowOff>85725</xdr:rowOff>
    </xdr:to>
    <xdr:grpSp>
      <xdr:nvGrpSpPr>
        <xdr:cNvPr id="1" name="Group 19"/>
        <xdr:cNvGrpSpPr>
          <a:grpSpLocks/>
        </xdr:cNvGrpSpPr>
      </xdr:nvGrpSpPr>
      <xdr:grpSpPr>
        <a:xfrm>
          <a:off x="695325" y="981075"/>
          <a:ext cx="7286625" cy="5905500"/>
          <a:chOff x="50" y="661"/>
          <a:chExt cx="765" cy="620"/>
        </a:xfrm>
        <a:solidFill>
          <a:srgbClr val="FFFFFF"/>
        </a:solidFill>
      </xdr:grpSpPr>
      <xdr:pic>
        <xdr:nvPicPr>
          <xdr:cNvPr id="2" name="Picture 7"/>
          <xdr:cNvPicPr preferRelativeResize="1">
            <a:picLocks noChangeAspect="1"/>
          </xdr:cNvPicPr>
        </xdr:nvPicPr>
        <xdr:blipFill>
          <a:blip r:embed="rId1"/>
          <a:srcRect l="16667" t="13000" r="19583" b="5999"/>
          <a:stretch>
            <a:fillRect/>
          </a:stretch>
        </xdr:blipFill>
        <xdr:spPr>
          <a:xfrm>
            <a:off x="50" y="661"/>
            <a:ext cx="765" cy="620"/>
          </a:xfrm>
          <a:prstGeom prst="rect">
            <a:avLst/>
          </a:prstGeom>
          <a:noFill/>
          <a:ln w="9525" cmpd="sng">
            <a:noFill/>
          </a:ln>
        </xdr:spPr>
      </xdr:pic>
      <xdr:sp>
        <xdr:nvSpPr>
          <xdr:cNvPr id="3" name="Text Box 9"/>
          <xdr:cNvSpPr txBox="1">
            <a:spLocks noChangeArrowheads="1"/>
          </xdr:cNvSpPr>
        </xdr:nvSpPr>
        <xdr:spPr>
          <a:xfrm>
            <a:off x="78" y="1192"/>
            <a:ext cx="94" cy="28"/>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OH Solenoid</a:t>
            </a:r>
          </a:p>
        </xdr:txBody>
      </xdr:sp>
      <xdr:sp>
        <xdr:nvSpPr>
          <xdr:cNvPr id="4" name="Line 10"/>
          <xdr:cNvSpPr>
            <a:spLocks/>
          </xdr:cNvSpPr>
        </xdr:nvSpPr>
        <xdr:spPr>
          <a:xfrm flipV="1">
            <a:off x="169" y="1062"/>
            <a:ext cx="66" cy="139"/>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Text Box 11"/>
          <xdr:cNvSpPr txBox="1">
            <a:spLocks noChangeArrowheads="1"/>
          </xdr:cNvSpPr>
        </xdr:nvSpPr>
        <xdr:spPr>
          <a:xfrm>
            <a:off x="440" y="1165"/>
            <a:ext cx="107" cy="27"/>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Inner TF Bundle</a:t>
            </a:r>
          </a:p>
        </xdr:txBody>
      </xdr:sp>
      <xdr:sp>
        <xdr:nvSpPr>
          <xdr:cNvPr id="6" name="Line 12"/>
          <xdr:cNvSpPr>
            <a:spLocks/>
          </xdr:cNvSpPr>
        </xdr:nvSpPr>
        <xdr:spPr>
          <a:xfrm flipH="1" flipV="1">
            <a:off x="354" y="1013"/>
            <a:ext cx="120" cy="149"/>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Text Box 13"/>
          <xdr:cNvSpPr txBox="1">
            <a:spLocks noChangeArrowheads="1"/>
          </xdr:cNvSpPr>
        </xdr:nvSpPr>
        <xdr:spPr>
          <a:xfrm>
            <a:off x="71" y="1124"/>
            <a:ext cx="52" cy="2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PF-1A</a:t>
            </a:r>
          </a:p>
        </xdr:txBody>
      </xdr:sp>
      <xdr:sp>
        <xdr:nvSpPr>
          <xdr:cNvPr id="8" name="Line 14"/>
          <xdr:cNvSpPr>
            <a:spLocks/>
          </xdr:cNvSpPr>
        </xdr:nvSpPr>
        <xdr:spPr>
          <a:xfrm flipV="1">
            <a:off x="121" y="953"/>
            <a:ext cx="85" cy="182"/>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Text Box 15"/>
          <xdr:cNvSpPr txBox="1">
            <a:spLocks noChangeArrowheads="1"/>
          </xdr:cNvSpPr>
        </xdr:nvSpPr>
        <xdr:spPr>
          <a:xfrm>
            <a:off x="60" y="983"/>
            <a:ext cx="52" cy="27"/>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PF-1B</a:t>
            </a:r>
          </a:p>
        </xdr:txBody>
      </xdr:sp>
      <xdr:sp>
        <xdr:nvSpPr>
          <xdr:cNvPr id="10" name="Line 16"/>
          <xdr:cNvSpPr>
            <a:spLocks/>
          </xdr:cNvSpPr>
        </xdr:nvSpPr>
        <xdr:spPr>
          <a:xfrm flipV="1">
            <a:off x="109" y="807"/>
            <a:ext cx="71" cy="186"/>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1" name="Text Box 17"/>
          <xdr:cNvSpPr txBox="1">
            <a:spLocks noChangeArrowheads="1"/>
          </xdr:cNvSpPr>
        </xdr:nvSpPr>
        <xdr:spPr>
          <a:xfrm>
            <a:off x="502" y="1237"/>
            <a:ext cx="84" cy="29"/>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CS Casing</a:t>
            </a:r>
          </a:p>
        </xdr:txBody>
      </xdr:sp>
      <xdr:sp>
        <xdr:nvSpPr>
          <xdr:cNvPr id="12" name="Line 18"/>
          <xdr:cNvSpPr>
            <a:spLocks/>
          </xdr:cNvSpPr>
        </xdr:nvSpPr>
        <xdr:spPr>
          <a:xfrm flipH="1">
            <a:off x="432" y="1251"/>
            <a:ext cx="70" cy="10"/>
          </a:xfrm>
          <a:prstGeom prst="line">
            <a:avLst/>
          </a:prstGeom>
          <a:noFill/>
          <a:ln w="2857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38"/>
  <sheetViews>
    <sheetView tabSelected="1" zoomScalePageLayoutView="0" workbookViewId="0" topLeftCell="A1">
      <selection activeCell="D25" sqref="D25"/>
    </sheetView>
  </sheetViews>
  <sheetFormatPr defaultColWidth="9.140625" defaultRowHeight="12.75"/>
  <cols>
    <col min="1" max="1" width="20.421875" style="136" customWidth="1"/>
    <col min="2" max="2" width="62.7109375" style="119" customWidth="1"/>
    <col min="3" max="16384" width="9.140625" style="119" customWidth="1"/>
  </cols>
  <sheetData>
    <row r="1" spans="1:2" ht="20.25">
      <c r="A1" s="117" t="s">
        <v>86</v>
      </c>
      <c r="B1" s="118"/>
    </row>
    <row r="2" spans="1:2" ht="20.25">
      <c r="A2" s="120"/>
      <c r="B2" s="121"/>
    </row>
    <row r="3" spans="1:5" s="125" customFormat="1" ht="18.75" customHeight="1">
      <c r="A3" s="122" t="s">
        <v>87</v>
      </c>
      <c r="B3" s="211">
        <v>9417</v>
      </c>
      <c r="C3" s="124"/>
      <c r="E3" s="124"/>
    </row>
    <row r="4" spans="1:5" s="125" customFormat="1" ht="18">
      <c r="A4" s="122" t="s">
        <v>88</v>
      </c>
      <c r="B4" s="211">
        <v>1302</v>
      </c>
      <c r="C4" s="124"/>
      <c r="E4" s="124"/>
    </row>
    <row r="5" spans="1:5" s="125" customFormat="1" ht="18">
      <c r="A5" s="122" t="s">
        <v>89</v>
      </c>
      <c r="B5" s="123" t="s">
        <v>171</v>
      </c>
      <c r="C5" s="124"/>
      <c r="E5" s="124"/>
    </row>
    <row r="6" spans="1:5" s="125" customFormat="1" ht="18">
      <c r="A6" s="122" t="s">
        <v>90</v>
      </c>
      <c r="B6" s="123" t="s">
        <v>172</v>
      </c>
      <c r="C6" s="124"/>
      <c r="E6" s="124"/>
    </row>
    <row r="7" spans="1:5" s="125" customFormat="1" ht="15.75">
      <c r="A7" s="126"/>
      <c r="B7" s="123"/>
      <c r="C7" s="124"/>
      <c r="E7" s="124"/>
    </row>
    <row r="8" spans="1:2" ht="12.75">
      <c r="A8" s="120"/>
      <c r="B8" s="127"/>
    </row>
    <row r="9" spans="1:2" ht="12.75">
      <c r="A9" s="120" t="s">
        <v>91</v>
      </c>
      <c r="B9" s="127"/>
    </row>
    <row r="10" spans="1:6" ht="157.5" customHeight="1">
      <c r="A10" s="120"/>
      <c r="B10" s="128" t="s">
        <v>176</v>
      </c>
      <c r="C10" s="129"/>
      <c r="D10" s="129"/>
      <c r="E10" s="129"/>
      <c r="F10" s="129"/>
    </row>
    <row r="11" spans="1:2" ht="12.75">
      <c r="A11" s="120"/>
      <c r="B11" s="127"/>
    </row>
    <row r="12" spans="1:2" ht="12.75">
      <c r="A12" s="120" t="s">
        <v>92</v>
      </c>
      <c r="B12" s="127"/>
    </row>
    <row r="13" spans="1:2" ht="12.75">
      <c r="A13" s="120"/>
      <c r="B13" s="130" t="s">
        <v>173</v>
      </c>
    </row>
    <row r="14" spans="1:2" ht="12.75">
      <c r="A14" s="120"/>
      <c r="B14" s="127"/>
    </row>
    <row r="15" spans="1:2" ht="12.75">
      <c r="A15" s="120"/>
      <c r="B15" s="127"/>
    </row>
    <row r="16" spans="1:2" ht="12.75">
      <c r="A16" s="120"/>
      <c r="B16" s="127"/>
    </row>
    <row r="17" spans="1:2" ht="12.75">
      <c r="A17" s="120"/>
      <c r="B17" s="127"/>
    </row>
    <row r="18" spans="1:2" ht="12.75">
      <c r="A18" s="120"/>
      <c r="B18" s="127"/>
    </row>
    <row r="19" spans="1:2" ht="12.75">
      <c r="A19" s="120" t="s">
        <v>93</v>
      </c>
      <c r="B19" s="127"/>
    </row>
    <row r="20" spans="1:2" ht="12.75">
      <c r="A20" s="120"/>
      <c r="B20" s="131" t="s">
        <v>94</v>
      </c>
    </row>
    <row r="21" spans="1:2" ht="12.75">
      <c r="A21" s="120"/>
      <c r="B21" s="131" t="s">
        <v>95</v>
      </c>
    </row>
    <row r="22" spans="1:2" ht="12.75">
      <c r="A22" s="120"/>
      <c r="B22" s="132"/>
    </row>
    <row r="23" spans="1:2" ht="12.75">
      <c r="A23" s="120"/>
      <c r="B23" s="132"/>
    </row>
    <row r="24" spans="1:2" ht="12.75">
      <c r="A24" s="120"/>
      <c r="B24" s="131" t="s">
        <v>94</v>
      </c>
    </row>
    <row r="25" spans="1:2" ht="12.75">
      <c r="A25" s="120"/>
      <c r="B25" s="131" t="s">
        <v>96</v>
      </c>
    </row>
    <row r="26" spans="1:2" ht="12.75">
      <c r="A26" s="120"/>
      <c r="B26" s="132"/>
    </row>
    <row r="27" spans="1:2" ht="12.75">
      <c r="A27" s="120"/>
      <c r="B27" s="132"/>
    </row>
    <row r="28" spans="1:5" ht="12.75">
      <c r="A28" s="120"/>
      <c r="B28" s="131" t="s">
        <v>97</v>
      </c>
      <c r="E28" s="133" t="s">
        <v>98</v>
      </c>
    </row>
    <row r="29" spans="1:2" ht="12.75">
      <c r="A29" s="120"/>
      <c r="B29" s="131" t="s">
        <v>99</v>
      </c>
    </row>
    <row r="30" spans="1:2" ht="13.5" thickBot="1">
      <c r="A30" s="134"/>
      <c r="B30" s="135"/>
    </row>
    <row r="31" ht="12.75">
      <c r="B31" s="137"/>
    </row>
    <row r="32" ht="12.75">
      <c r="B32" s="137"/>
    </row>
    <row r="33" ht="12.75">
      <c r="B33" s="137"/>
    </row>
    <row r="34" ht="12.75">
      <c r="B34" s="137"/>
    </row>
    <row r="35" ht="12.75">
      <c r="B35" s="137"/>
    </row>
    <row r="36" ht="12.75">
      <c r="B36" s="137"/>
    </row>
    <row r="37" ht="12.75">
      <c r="B37" s="137"/>
    </row>
    <row r="38" ht="12.75">
      <c r="B38" s="137"/>
    </row>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Y154"/>
  <sheetViews>
    <sheetView showZeros="0" tabSelected="1" zoomScalePageLayoutView="0" workbookViewId="0" topLeftCell="A1">
      <selection activeCell="D25" sqref="D25"/>
    </sheetView>
  </sheetViews>
  <sheetFormatPr defaultColWidth="9.140625" defaultRowHeight="12.75"/>
  <cols>
    <col min="1" max="1" width="6.421875" style="88" bestFit="1" customWidth="1"/>
    <col min="2" max="2" width="7.57421875" style="88" bestFit="1" customWidth="1"/>
    <col min="3" max="3" width="5.140625" style="88" bestFit="1" customWidth="1"/>
    <col min="4" max="4" width="50.7109375" style="102" customWidth="1"/>
    <col min="5" max="5" width="11.28125" style="1" customWidth="1"/>
    <col min="6" max="7" width="0" style="78" hidden="1" customWidth="1"/>
    <col min="8" max="8" width="7.57421875" style="96" bestFit="1" customWidth="1"/>
    <col min="9" max="9" width="10.00390625" style="78" customWidth="1"/>
    <col min="10" max="10" width="7.57421875" style="2" bestFit="1" customWidth="1"/>
    <col min="11" max="12" width="0" style="2" hidden="1" customWidth="1"/>
    <col min="13" max="13" width="11.00390625" style="2" hidden="1" customWidth="1"/>
    <col min="14" max="19" width="0" style="2" hidden="1" customWidth="1"/>
    <col min="20" max="20" width="11.421875" style="2" hidden="1" customWidth="1"/>
    <col min="21" max="25" width="0" style="2" hidden="1" customWidth="1"/>
    <col min="26" max="26" width="12.421875" style="2" hidden="1" customWidth="1"/>
    <col min="27" max="30" width="0" style="2" hidden="1" customWidth="1"/>
    <col min="31" max="31" width="7.8515625" style="2" customWidth="1"/>
    <col min="32" max="32" width="0" style="2" hidden="1" customWidth="1"/>
    <col min="33" max="33" width="9.140625" style="2" customWidth="1"/>
    <col min="34" max="34" width="11.8515625" style="2" hidden="1" customWidth="1"/>
    <col min="35" max="35" width="10.28125" style="2" hidden="1" customWidth="1"/>
    <col min="36" max="36" width="9.140625" style="2" customWidth="1"/>
    <col min="37" max="37" width="0" style="2" hidden="1" customWidth="1"/>
    <col min="38" max="38" width="7.00390625" style="2" bestFit="1" customWidth="1"/>
    <col min="39" max="39" width="9.140625" style="2" customWidth="1"/>
    <col min="40" max="40" width="0" style="2" hidden="1" customWidth="1"/>
    <col min="41" max="42" width="6.8515625" style="32" customWidth="1"/>
    <col min="43" max="43" width="5.8515625" style="32" hidden="1" customWidth="1"/>
    <col min="44" max="44" width="6.28125" style="32" bestFit="1" customWidth="1"/>
    <col min="45" max="45" width="7.421875" style="33" bestFit="1" customWidth="1"/>
    <col min="48" max="48" width="10.8515625" style="283" customWidth="1"/>
  </cols>
  <sheetData>
    <row r="1" spans="1:48" s="1" customFormat="1" ht="27" customHeight="1">
      <c r="A1" s="103" t="s">
        <v>74</v>
      </c>
      <c r="B1" s="103" t="s">
        <v>76</v>
      </c>
      <c r="C1" s="103"/>
      <c r="D1" s="98" t="s">
        <v>0</v>
      </c>
      <c r="E1" s="9" t="s">
        <v>3</v>
      </c>
      <c r="F1" s="71" t="s">
        <v>4</v>
      </c>
      <c r="G1" s="71" t="s">
        <v>5</v>
      </c>
      <c r="H1" s="89" t="s">
        <v>6</v>
      </c>
      <c r="I1" s="225"/>
      <c r="J1" s="10" t="s">
        <v>7</v>
      </c>
      <c r="K1" s="11" t="s">
        <v>8</v>
      </c>
      <c r="L1" s="11" t="s">
        <v>9</v>
      </c>
      <c r="M1" s="11" t="s">
        <v>10</v>
      </c>
      <c r="N1" s="11" t="s">
        <v>11</v>
      </c>
      <c r="O1" s="12" t="s">
        <v>12</v>
      </c>
      <c r="P1" s="12" t="s">
        <v>84</v>
      </c>
      <c r="Q1" s="12" t="s">
        <v>38</v>
      </c>
      <c r="R1" s="66" t="s">
        <v>38</v>
      </c>
      <c r="S1" s="47" t="s">
        <v>47</v>
      </c>
      <c r="T1" s="11" t="s">
        <v>48</v>
      </c>
      <c r="U1" s="66" t="s">
        <v>49</v>
      </c>
      <c r="V1" s="12" t="s">
        <v>64</v>
      </c>
      <c r="W1" s="12" t="s">
        <v>78</v>
      </c>
      <c r="X1" s="103" t="s">
        <v>83</v>
      </c>
      <c r="Y1" s="47" t="s">
        <v>54</v>
      </c>
      <c r="Z1" s="11" t="s">
        <v>55</v>
      </c>
      <c r="AA1" s="11" t="s">
        <v>56</v>
      </c>
      <c r="AB1" s="11" t="s">
        <v>57</v>
      </c>
      <c r="AC1" s="11" t="s">
        <v>58</v>
      </c>
      <c r="AD1" s="12" t="s">
        <v>59</v>
      </c>
      <c r="AE1" s="103" t="s">
        <v>61</v>
      </c>
      <c r="AF1" s="240" t="s">
        <v>62</v>
      </c>
      <c r="AG1" s="10" t="s">
        <v>13</v>
      </c>
      <c r="AH1" s="11" t="s">
        <v>14</v>
      </c>
      <c r="AI1" s="11" t="s">
        <v>15</v>
      </c>
      <c r="AJ1" s="10" t="s">
        <v>16</v>
      </c>
      <c r="AK1" s="11" t="s">
        <v>17</v>
      </c>
      <c r="AL1" s="11" t="s">
        <v>18</v>
      </c>
      <c r="AM1" s="11" t="s">
        <v>19</v>
      </c>
      <c r="AN1" s="13" t="s">
        <v>20</v>
      </c>
      <c r="AO1" s="54" t="s">
        <v>21</v>
      </c>
      <c r="AP1" s="60" t="s">
        <v>22</v>
      </c>
      <c r="AQ1" s="60" t="s">
        <v>23</v>
      </c>
      <c r="AR1" s="255" t="s">
        <v>24</v>
      </c>
      <c r="AS1" s="262" t="s">
        <v>25</v>
      </c>
      <c r="AT1" s="284" t="s">
        <v>174</v>
      </c>
      <c r="AU1" s="262" t="s">
        <v>175</v>
      </c>
      <c r="AV1" s="277" t="s">
        <v>199</v>
      </c>
    </row>
    <row r="2" spans="1:48" s="1" customFormat="1" ht="12.75" customHeight="1">
      <c r="A2" s="104" t="s">
        <v>75</v>
      </c>
      <c r="B2" s="104" t="s">
        <v>77</v>
      </c>
      <c r="C2" s="104" t="s">
        <v>73</v>
      </c>
      <c r="D2" s="99"/>
      <c r="E2" s="7"/>
      <c r="F2" s="72"/>
      <c r="G2" s="72"/>
      <c r="H2" s="90"/>
      <c r="I2" s="72" t="s">
        <v>4</v>
      </c>
      <c r="J2" s="224" t="s">
        <v>26</v>
      </c>
      <c r="K2" s="16" t="s">
        <v>26</v>
      </c>
      <c r="L2" s="15" t="s">
        <v>26</v>
      </c>
      <c r="M2" s="17" t="s">
        <v>26</v>
      </c>
      <c r="N2" s="15" t="s">
        <v>26</v>
      </c>
      <c r="O2" s="16" t="s">
        <v>26</v>
      </c>
      <c r="P2" s="16" t="s">
        <v>26</v>
      </c>
      <c r="Q2" s="16" t="s">
        <v>26</v>
      </c>
      <c r="R2" s="67" t="s">
        <v>26</v>
      </c>
      <c r="S2" s="38" t="s">
        <v>26</v>
      </c>
      <c r="T2" s="15" t="s">
        <v>26</v>
      </c>
      <c r="U2" s="67" t="s">
        <v>26</v>
      </c>
      <c r="V2" s="16" t="s">
        <v>26</v>
      </c>
      <c r="W2" s="16" t="s">
        <v>26</v>
      </c>
      <c r="X2" s="104" t="s">
        <v>26</v>
      </c>
      <c r="Y2" s="38" t="s">
        <v>26</v>
      </c>
      <c r="Z2" s="15" t="s">
        <v>26</v>
      </c>
      <c r="AA2" s="15" t="s">
        <v>26</v>
      </c>
      <c r="AB2" s="15" t="s">
        <v>26</v>
      </c>
      <c r="AC2" s="15" t="s">
        <v>26</v>
      </c>
      <c r="AD2" s="16" t="s">
        <v>26</v>
      </c>
      <c r="AE2" s="104" t="s">
        <v>26</v>
      </c>
      <c r="AF2" s="224" t="s">
        <v>26</v>
      </c>
      <c r="AG2" s="14" t="s">
        <v>26</v>
      </c>
      <c r="AH2" s="15" t="s">
        <v>26</v>
      </c>
      <c r="AI2" s="15" t="s">
        <v>26</v>
      </c>
      <c r="AJ2" s="38" t="s">
        <v>26</v>
      </c>
      <c r="AK2" s="15" t="s">
        <v>26</v>
      </c>
      <c r="AL2" s="15" t="s">
        <v>26</v>
      </c>
      <c r="AM2" s="15" t="s">
        <v>26</v>
      </c>
      <c r="AN2" s="15" t="s">
        <v>26</v>
      </c>
      <c r="AO2" s="55"/>
      <c r="AP2" s="61"/>
      <c r="AQ2" s="61"/>
      <c r="AR2" s="256"/>
      <c r="AS2" s="263" t="s">
        <v>21</v>
      </c>
      <c r="AT2" s="285"/>
      <c r="AU2" s="270"/>
      <c r="AV2" s="278" t="s">
        <v>200</v>
      </c>
    </row>
    <row r="3" spans="1:48" s="1" customFormat="1" ht="12.75" customHeight="1" thickBot="1">
      <c r="A3" s="105"/>
      <c r="B3" s="105"/>
      <c r="C3" s="105"/>
      <c r="D3" s="100"/>
      <c r="E3" s="3"/>
      <c r="F3" s="72" t="s">
        <v>27</v>
      </c>
      <c r="G3" s="72" t="s">
        <v>27</v>
      </c>
      <c r="H3" s="90" t="s">
        <v>65</v>
      </c>
      <c r="I3" s="72" t="s">
        <v>27</v>
      </c>
      <c r="J3" s="21" t="s">
        <v>28</v>
      </c>
      <c r="K3" s="19" t="s">
        <v>39</v>
      </c>
      <c r="L3" s="19" t="s">
        <v>80</v>
      </c>
      <c r="M3" s="19" t="s">
        <v>81</v>
      </c>
      <c r="N3" s="19" t="s">
        <v>79</v>
      </c>
      <c r="O3" s="20" t="s">
        <v>45</v>
      </c>
      <c r="P3" s="20" t="s">
        <v>85</v>
      </c>
      <c r="Q3" s="20" t="s">
        <v>71</v>
      </c>
      <c r="R3" s="68" t="s">
        <v>82</v>
      </c>
      <c r="S3" s="48" t="s">
        <v>52</v>
      </c>
      <c r="T3" s="19" t="s">
        <v>51</v>
      </c>
      <c r="U3" s="68" t="s">
        <v>50</v>
      </c>
      <c r="V3" s="20" t="s">
        <v>63</v>
      </c>
      <c r="W3" s="20" t="s">
        <v>72</v>
      </c>
      <c r="X3" s="116"/>
      <c r="Y3" s="48" t="s">
        <v>29</v>
      </c>
      <c r="Z3" s="19" t="s">
        <v>40</v>
      </c>
      <c r="AA3" s="19" t="s">
        <v>41</v>
      </c>
      <c r="AB3" s="19" t="s">
        <v>30</v>
      </c>
      <c r="AC3" s="21" t="s">
        <v>42</v>
      </c>
      <c r="AD3" s="20" t="s">
        <v>44</v>
      </c>
      <c r="AE3" s="246" t="s">
        <v>60</v>
      </c>
      <c r="AF3" s="241" t="s">
        <v>66</v>
      </c>
      <c r="AG3" s="18" t="s">
        <v>31</v>
      </c>
      <c r="AH3" s="19" t="s">
        <v>32</v>
      </c>
      <c r="AI3" s="20"/>
      <c r="AJ3" s="48" t="s">
        <v>43</v>
      </c>
      <c r="AK3" s="19" t="s">
        <v>34</v>
      </c>
      <c r="AL3" s="19" t="s">
        <v>33</v>
      </c>
      <c r="AM3" s="19" t="s">
        <v>35</v>
      </c>
      <c r="AN3" s="21" t="s">
        <v>36</v>
      </c>
      <c r="AO3" s="55" t="s">
        <v>37</v>
      </c>
      <c r="AP3" s="61" t="s">
        <v>46</v>
      </c>
      <c r="AQ3" s="61" t="s">
        <v>46</v>
      </c>
      <c r="AR3" s="256" t="s">
        <v>46</v>
      </c>
      <c r="AS3" s="263" t="s">
        <v>46</v>
      </c>
      <c r="AT3" s="105"/>
      <c r="AU3" s="271"/>
      <c r="AV3" s="228"/>
    </row>
    <row r="4" spans="1:48" ht="22.5">
      <c r="A4" s="106">
        <v>9417</v>
      </c>
      <c r="B4" s="106" t="s">
        <v>70</v>
      </c>
      <c r="C4" s="106">
        <v>1302</v>
      </c>
      <c r="D4" s="101" t="s">
        <v>1</v>
      </c>
      <c r="E4" s="6" t="s">
        <v>2</v>
      </c>
      <c r="F4" s="73"/>
      <c r="G4" s="73"/>
      <c r="H4" s="92"/>
      <c r="I4" s="73"/>
      <c r="J4" s="272" t="s">
        <v>201</v>
      </c>
      <c r="K4" s="40"/>
      <c r="L4" s="40"/>
      <c r="M4" s="40"/>
      <c r="N4" s="40"/>
      <c r="O4" s="41"/>
      <c r="P4" s="40"/>
      <c r="Q4" s="80"/>
      <c r="R4" s="42"/>
      <c r="S4" s="49"/>
      <c r="T4" s="40"/>
      <c r="U4" s="80"/>
      <c r="V4" s="80"/>
      <c r="W4" s="42"/>
      <c r="X4" s="41"/>
      <c r="Y4" s="49"/>
      <c r="Z4" s="40"/>
      <c r="AA4" s="40"/>
      <c r="AB4" s="40"/>
      <c r="AC4" s="41"/>
      <c r="AD4" s="80"/>
      <c r="AE4" s="247"/>
      <c r="AF4" s="242"/>
      <c r="AG4" s="39"/>
      <c r="AH4" s="40"/>
      <c r="AI4" s="40"/>
      <c r="AJ4" s="39"/>
      <c r="AK4" s="40"/>
      <c r="AL4" s="40"/>
      <c r="AM4" s="40"/>
      <c r="AN4" s="41"/>
      <c r="AO4" s="57"/>
      <c r="AP4" s="63"/>
      <c r="AQ4" s="63"/>
      <c r="AR4" s="257"/>
      <c r="AS4" s="264"/>
      <c r="AT4" s="268"/>
      <c r="AU4" s="269"/>
      <c r="AV4" s="279"/>
    </row>
    <row r="5" spans="1:48" s="37" customFormat="1" ht="12.75">
      <c r="A5" s="107"/>
      <c r="B5" s="108"/>
      <c r="C5" s="109"/>
      <c r="D5" s="69" t="s">
        <v>67</v>
      </c>
      <c r="E5" s="3"/>
      <c r="F5" s="77"/>
      <c r="G5" s="77"/>
      <c r="H5" s="95">
        <v>5</v>
      </c>
      <c r="I5" s="77">
        <v>41110</v>
      </c>
      <c r="J5" s="36"/>
      <c r="K5" s="35"/>
      <c r="L5" s="35"/>
      <c r="M5" s="35"/>
      <c r="N5" s="35"/>
      <c r="O5" s="36"/>
      <c r="P5" s="35"/>
      <c r="Q5" s="81"/>
      <c r="R5" s="43"/>
      <c r="S5" s="50"/>
      <c r="T5" s="35"/>
      <c r="U5" s="81"/>
      <c r="V5" s="81"/>
      <c r="W5" s="43"/>
      <c r="X5" s="36"/>
      <c r="Y5" s="50"/>
      <c r="Z5" s="35"/>
      <c r="AA5" s="35"/>
      <c r="AB5" s="35"/>
      <c r="AC5" s="36"/>
      <c r="AD5" s="81"/>
      <c r="AE5" s="248">
        <v>200</v>
      </c>
      <c r="AF5" s="243"/>
      <c r="AG5" s="34"/>
      <c r="AH5" s="35"/>
      <c r="AI5" s="35"/>
      <c r="AJ5" s="34"/>
      <c r="AK5" s="35"/>
      <c r="AL5" s="35"/>
      <c r="AM5" s="35"/>
      <c r="AN5" s="36"/>
      <c r="AO5" s="59"/>
      <c r="AP5" s="65"/>
      <c r="AQ5" s="65"/>
      <c r="AR5" s="258"/>
      <c r="AS5" s="265"/>
      <c r="AT5" s="260"/>
      <c r="AU5" s="252">
        <v>4</v>
      </c>
      <c r="AV5" s="280">
        <v>0.2</v>
      </c>
    </row>
    <row r="6" spans="1:48" s="37" customFormat="1" ht="12.75">
      <c r="A6" s="113"/>
      <c r="B6" s="114"/>
      <c r="C6" s="115"/>
      <c r="D6" s="69" t="s">
        <v>68</v>
      </c>
      <c r="E6" s="3"/>
      <c r="F6" s="77">
        <v>40670</v>
      </c>
      <c r="G6" s="74">
        <v>41071</v>
      </c>
      <c r="H6" s="93">
        <v>2</v>
      </c>
      <c r="I6" s="77">
        <v>41061</v>
      </c>
      <c r="J6" s="36"/>
      <c r="K6" s="35"/>
      <c r="L6" s="35"/>
      <c r="M6" s="35"/>
      <c r="N6" s="35"/>
      <c r="O6" s="36"/>
      <c r="P6" s="35"/>
      <c r="Q6" s="81"/>
      <c r="R6" s="43"/>
      <c r="S6" s="50"/>
      <c r="T6" s="35"/>
      <c r="U6" s="81"/>
      <c r="V6" s="81"/>
      <c r="W6" s="43"/>
      <c r="X6" s="36"/>
      <c r="Y6" s="50"/>
      <c r="Z6" s="35"/>
      <c r="AA6" s="35"/>
      <c r="AB6" s="35"/>
      <c r="AC6" s="36"/>
      <c r="AD6" s="81"/>
      <c r="AE6" s="248"/>
      <c r="AF6" s="243"/>
      <c r="AG6" s="34"/>
      <c r="AH6" s="35"/>
      <c r="AI6" s="35"/>
      <c r="AJ6" s="34"/>
      <c r="AK6" s="35"/>
      <c r="AL6" s="35"/>
      <c r="AM6" s="35"/>
      <c r="AN6" s="36"/>
      <c r="AO6" s="59"/>
      <c r="AP6" s="65"/>
      <c r="AQ6" s="65"/>
      <c r="AR6" s="258"/>
      <c r="AS6" s="265"/>
      <c r="AT6" s="260"/>
      <c r="AU6" s="252">
        <v>4</v>
      </c>
      <c r="AV6" s="280">
        <v>0.1</v>
      </c>
    </row>
    <row r="7" spans="1:48" s="37" customFormat="1" ht="12.75">
      <c r="A7" s="113"/>
      <c r="B7" s="114"/>
      <c r="C7" s="115"/>
      <c r="D7" s="69" t="s">
        <v>69</v>
      </c>
      <c r="E7" s="3"/>
      <c r="F7" s="77">
        <v>41218</v>
      </c>
      <c r="G7" s="74">
        <v>41260</v>
      </c>
      <c r="H7" s="95">
        <v>2</v>
      </c>
      <c r="I7" s="77">
        <v>41278</v>
      </c>
      <c r="J7" s="36"/>
      <c r="K7" s="35"/>
      <c r="L7" s="35"/>
      <c r="M7" s="35"/>
      <c r="N7" s="35"/>
      <c r="O7" s="36"/>
      <c r="P7" s="35"/>
      <c r="Q7" s="81"/>
      <c r="R7" s="43"/>
      <c r="S7" s="50"/>
      <c r="T7" s="35"/>
      <c r="U7" s="81"/>
      <c r="V7" s="81"/>
      <c r="W7" s="43"/>
      <c r="X7" s="36"/>
      <c r="Y7" s="50"/>
      <c r="Z7" s="35"/>
      <c r="AA7" s="35"/>
      <c r="AB7" s="35"/>
      <c r="AC7" s="36"/>
      <c r="AD7" s="81"/>
      <c r="AE7" s="248"/>
      <c r="AF7" s="243"/>
      <c r="AG7" s="34"/>
      <c r="AH7" s="35"/>
      <c r="AI7" s="35"/>
      <c r="AJ7" s="34"/>
      <c r="AK7" s="35"/>
      <c r="AL7" s="35"/>
      <c r="AM7" s="35"/>
      <c r="AN7" s="36"/>
      <c r="AO7" s="59"/>
      <c r="AP7" s="65"/>
      <c r="AQ7" s="65"/>
      <c r="AR7" s="258"/>
      <c r="AS7" s="265"/>
      <c r="AT7" s="260"/>
      <c r="AU7" s="252">
        <v>4</v>
      </c>
      <c r="AV7" s="280">
        <v>0.1</v>
      </c>
    </row>
    <row r="8" spans="1:48" ht="12.75">
      <c r="A8" s="113"/>
      <c r="B8" s="114"/>
      <c r="C8" s="115"/>
      <c r="D8" s="4" t="s">
        <v>180</v>
      </c>
      <c r="E8" s="3"/>
      <c r="F8" s="74"/>
      <c r="G8" s="74">
        <v>41071</v>
      </c>
      <c r="H8" s="93">
        <v>4</v>
      </c>
      <c r="I8" s="74">
        <v>41110</v>
      </c>
      <c r="J8" s="24">
        <v>0</v>
      </c>
      <c r="K8" s="23">
        <v>0</v>
      </c>
      <c r="L8" s="23">
        <v>0</v>
      </c>
      <c r="M8" s="23">
        <v>0</v>
      </c>
      <c r="N8" s="23">
        <v>0</v>
      </c>
      <c r="O8" s="24">
        <v>0</v>
      </c>
      <c r="P8" s="23"/>
      <c r="Q8" s="25"/>
      <c r="R8" s="45"/>
      <c r="S8" s="52"/>
      <c r="T8" s="23"/>
      <c r="U8" s="25"/>
      <c r="V8" s="25"/>
      <c r="W8" s="45"/>
      <c r="X8" s="24"/>
      <c r="Y8" s="52">
        <v>0</v>
      </c>
      <c r="Z8" s="23"/>
      <c r="AA8" s="23"/>
      <c r="AB8" s="23"/>
      <c r="AC8" s="24"/>
      <c r="AD8" s="25"/>
      <c r="AE8" s="230"/>
      <c r="AF8" s="234"/>
      <c r="AG8" s="22"/>
      <c r="AH8" s="23"/>
      <c r="AI8" s="23"/>
      <c r="AJ8" s="22">
        <v>160</v>
      </c>
      <c r="AK8" s="23"/>
      <c r="AL8" s="23">
        <v>120</v>
      </c>
      <c r="AM8" s="23"/>
      <c r="AN8" s="24"/>
      <c r="AO8" s="58">
        <v>10</v>
      </c>
      <c r="AP8" s="64"/>
      <c r="AQ8" s="64"/>
      <c r="AR8" s="221">
        <v>1</v>
      </c>
      <c r="AS8" s="265">
        <f>SUM(AO8:AR8)</f>
        <v>11</v>
      </c>
      <c r="AT8" s="259"/>
      <c r="AU8" s="252">
        <v>2</v>
      </c>
      <c r="AV8" s="281">
        <v>0.25</v>
      </c>
    </row>
    <row r="9" spans="1:48" ht="13.5" customHeight="1">
      <c r="A9" s="113"/>
      <c r="B9" s="114"/>
      <c r="C9" s="115"/>
      <c r="D9" s="4" t="s">
        <v>181</v>
      </c>
      <c r="E9" s="3"/>
      <c r="F9" s="74"/>
      <c r="G9" s="74">
        <v>41071</v>
      </c>
      <c r="H9" s="93">
        <v>6</v>
      </c>
      <c r="I9" s="74">
        <v>41145</v>
      </c>
      <c r="J9" s="24">
        <v>0</v>
      </c>
      <c r="K9" s="23">
        <v>0</v>
      </c>
      <c r="L9" s="23">
        <v>0</v>
      </c>
      <c r="M9" s="23">
        <v>0</v>
      </c>
      <c r="N9" s="23">
        <v>0</v>
      </c>
      <c r="O9" s="24">
        <v>0</v>
      </c>
      <c r="P9" s="23"/>
      <c r="Q9" s="25"/>
      <c r="R9" s="45"/>
      <c r="S9" s="52"/>
      <c r="T9" s="23"/>
      <c r="U9" s="25"/>
      <c r="V9" s="25"/>
      <c r="W9" s="45"/>
      <c r="X9" s="24"/>
      <c r="Y9" s="52">
        <v>0</v>
      </c>
      <c r="Z9" s="23"/>
      <c r="AA9" s="23"/>
      <c r="AB9" s="23"/>
      <c r="AC9" s="24"/>
      <c r="AD9" s="25"/>
      <c r="AE9" s="230"/>
      <c r="AF9" s="234"/>
      <c r="AG9" s="22">
        <v>24</v>
      </c>
      <c r="AH9" s="23"/>
      <c r="AI9" s="23"/>
      <c r="AJ9" s="22">
        <v>360</v>
      </c>
      <c r="AK9" s="23"/>
      <c r="AL9" s="23"/>
      <c r="AM9" s="23">
        <v>200</v>
      </c>
      <c r="AN9" s="24"/>
      <c r="AO9" s="58">
        <v>10</v>
      </c>
      <c r="AP9" s="64"/>
      <c r="AQ9" s="64"/>
      <c r="AR9" s="221">
        <v>2</v>
      </c>
      <c r="AS9" s="265">
        <f>SUM(AO9:AR9)</f>
        <v>12</v>
      </c>
      <c r="AT9" s="259"/>
      <c r="AU9" s="252">
        <v>4</v>
      </c>
      <c r="AV9" s="281">
        <v>0.25</v>
      </c>
    </row>
    <row r="10" spans="1:48" ht="13.5" customHeight="1">
      <c r="A10" s="113"/>
      <c r="B10" s="114"/>
      <c r="C10" s="115"/>
      <c r="D10" s="273" t="s">
        <v>178</v>
      </c>
      <c r="E10" s="3"/>
      <c r="F10" s="74"/>
      <c r="G10" s="74"/>
      <c r="H10" s="93">
        <v>1</v>
      </c>
      <c r="I10" s="274">
        <v>41138</v>
      </c>
      <c r="J10" s="24"/>
      <c r="K10" s="23"/>
      <c r="L10" s="23"/>
      <c r="M10" s="23"/>
      <c r="N10" s="23"/>
      <c r="O10" s="24"/>
      <c r="P10" s="23"/>
      <c r="Q10" s="25"/>
      <c r="R10" s="45"/>
      <c r="S10" s="52"/>
      <c r="T10" s="23"/>
      <c r="U10" s="25"/>
      <c r="V10" s="25"/>
      <c r="W10" s="45"/>
      <c r="X10" s="24"/>
      <c r="Y10" s="52"/>
      <c r="Z10" s="23"/>
      <c r="AA10" s="23"/>
      <c r="AB10" s="23"/>
      <c r="AC10" s="24"/>
      <c r="AD10" s="25"/>
      <c r="AE10" s="230"/>
      <c r="AF10" s="234"/>
      <c r="AG10" s="22"/>
      <c r="AH10" s="23"/>
      <c r="AI10" s="23"/>
      <c r="AJ10" s="22"/>
      <c r="AK10" s="23"/>
      <c r="AL10" s="23"/>
      <c r="AM10" s="23"/>
      <c r="AN10" s="24"/>
      <c r="AO10" s="58"/>
      <c r="AP10" s="64"/>
      <c r="AQ10" s="64"/>
      <c r="AR10" s="221"/>
      <c r="AS10" s="265"/>
      <c r="AT10" s="259"/>
      <c r="AU10" s="252"/>
      <c r="AV10" s="281"/>
    </row>
    <row r="11" spans="1:48" ht="13.5" customHeight="1">
      <c r="A11" s="113"/>
      <c r="B11" s="114"/>
      <c r="C11" s="115"/>
      <c r="D11" s="273" t="s">
        <v>179</v>
      </c>
      <c r="E11" s="3"/>
      <c r="F11" s="74"/>
      <c r="G11" s="74"/>
      <c r="H11" s="93">
        <v>1</v>
      </c>
      <c r="I11" s="274">
        <v>41159</v>
      </c>
      <c r="J11" s="24"/>
      <c r="K11" s="23"/>
      <c r="L11" s="23"/>
      <c r="M11" s="23"/>
      <c r="N11" s="23"/>
      <c r="O11" s="24"/>
      <c r="P11" s="23"/>
      <c r="Q11" s="25"/>
      <c r="R11" s="45"/>
      <c r="S11" s="52"/>
      <c r="T11" s="23"/>
      <c r="U11" s="25"/>
      <c r="V11" s="25"/>
      <c r="W11" s="45"/>
      <c r="X11" s="24"/>
      <c r="Y11" s="52"/>
      <c r="Z11" s="23"/>
      <c r="AA11" s="23"/>
      <c r="AB11" s="23"/>
      <c r="AC11" s="24"/>
      <c r="AD11" s="25"/>
      <c r="AE11" s="230"/>
      <c r="AF11" s="234"/>
      <c r="AG11" s="22"/>
      <c r="AH11" s="23"/>
      <c r="AI11" s="23"/>
      <c r="AJ11" s="22"/>
      <c r="AK11" s="23"/>
      <c r="AL11" s="23"/>
      <c r="AM11" s="23"/>
      <c r="AN11" s="24"/>
      <c r="AO11" s="58"/>
      <c r="AP11" s="64"/>
      <c r="AQ11" s="64"/>
      <c r="AR11" s="221"/>
      <c r="AS11" s="265"/>
      <c r="AT11" s="259"/>
      <c r="AU11" s="252"/>
      <c r="AV11" s="281"/>
    </row>
    <row r="12" spans="1:48" ht="13.5" customHeight="1">
      <c r="A12" s="113"/>
      <c r="B12" s="114"/>
      <c r="C12" s="115"/>
      <c r="D12" s="4" t="s">
        <v>191</v>
      </c>
      <c r="E12" s="3"/>
      <c r="F12" s="74"/>
      <c r="G12" s="74"/>
      <c r="H12" s="93"/>
      <c r="I12" s="74">
        <v>41166</v>
      </c>
      <c r="J12" s="24"/>
      <c r="K12" s="23"/>
      <c r="L12" s="23"/>
      <c r="M12" s="23"/>
      <c r="N12" s="23"/>
      <c r="O12" s="24"/>
      <c r="P12" s="23"/>
      <c r="Q12" s="25"/>
      <c r="R12" s="45"/>
      <c r="S12" s="52"/>
      <c r="T12" s="23"/>
      <c r="U12" s="25"/>
      <c r="V12" s="25"/>
      <c r="W12" s="45"/>
      <c r="X12" s="24"/>
      <c r="Y12" s="52"/>
      <c r="Z12" s="23"/>
      <c r="AA12" s="23"/>
      <c r="AB12" s="23"/>
      <c r="AC12" s="24"/>
      <c r="AD12" s="25"/>
      <c r="AE12" s="230"/>
      <c r="AF12" s="234"/>
      <c r="AG12" s="22">
        <v>24</v>
      </c>
      <c r="AH12" s="23"/>
      <c r="AI12" s="23"/>
      <c r="AJ12" s="22">
        <v>24</v>
      </c>
      <c r="AK12" s="23"/>
      <c r="AL12" s="23"/>
      <c r="AM12" s="23"/>
      <c r="AN12" s="24"/>
      <c r="AO12" s="58"/>
      <c r="AP12" s="64"/>
      <c r="AQ12" s="64"/>
      <c r="AR12" s="221"/>
      <c r="AS12" s="265"/>
      <c r="AT12" s="259"/>
      <c r="AU12" s="252"/>
      <c r="AV12" s="281">
        <v>0.1</v>
      </c>
    </row>
    <row r="13" spans="1:48" ht="13.5" customHeight="1">
      <c r="A13" s="113"/>
      <c r="B13" s="114"/>
      <c r="C13" s="115"/>
      <c r="D13" s="4" t="s">
        <v>196</v>
      </c>
      <c r="E13" s="3"/>
      <c r="F13" s="74"/>
      <c r="G13" s="74"/>
      <c r="H13" s="93"/>
      <c r="I13" s="74">
        <v>41208</v>
      </c>
      <c r="J13" s="24"/>
      <c r="K13" s="23"/>
      <c r="L13" s="23"/>
      <c r="M13" s="23"/>
      <c r="N13" s="23"/>
      <c r="O13" s="24"/>
      <c r="P13" s="23"/>
      <c r="Q13" s="25"/>
      <c r="R13" s="45"/>
      <c r="S13" s="52"/>
      <c r="T13" s="23"/>
      <c r="U13" s="25"/>
      <c r="V13" s="25"/>
      <c r="W13" s="45"/>
      <c r="X13" s="24"/>
      <c r="Y13" s="52"/>
      <c r="Z13" s="23"/>
      <c r="AA13" s="23"/>
      <c r="AB13" s="23"/>
      <c r="AC13" s="24"/>
      <c r="AD13" s="25"/>
      <c r="AE13" s="230"/>
      <c r="AF13" s="234"/>
      <c r="AG13" s="22"/>
      <c r="AH13" s="23"/>
      <c r="AI13" s="23"/>
      <c r="AJ13" s="22">
        <v>40</v>
      </c>
      <c r="AK13" s="23"/>
      <c r="AL13" s="23"/>
      <c r="AM13" s="23"/>
      <c r="AN13" s="24"/>
      <c r="AO13" s="58"/>
      <c r="AP13" s="64"/>
      <c r="AQ13" s="64"/>
      <c r="AR13" s="221"/>
      <c r="AS13" s="265"/>
      <c r="AT13" s="259"/>
      <c r="AU13" s="252"/>
      <c r="AV13" s="281">
        <v>0.2</v>
      </c>
    </row>
    <row r="14" spans="1:48" ht="13.5" customHeight="1">
      <c r="A14" s="113"/>
      <c r="B14" s="114"/>
      <c r="C14" s="115"/>
      <c r="D14" s="273" t="s">
        <v>183</v>
      </c>
      <c r="E14" s="3"/>
      <c r="F14" s="74"/>
      <c r="G14" s="74"/>
      <c r="H14" s="93">
        <v>1</v>
      </c>
      <c r="I14" s="274">
        <v>41159</v>
      </c>
      <c r="J14" s="24"/>
      <c r="K14" s="23"/>
      <c r="L14" s="23"/>
      <c r="M14" s="23"/>
      <c r="N14" s="23"/>
      <c r="O14" s="24"/>
      <c r="P14" s="23"/>
      <c r="Q14" s="25"/>
      <c r="R14" s="45"/>
      <c r="S14" s="52"/>
      <c r="T14" s="23"/>
      <c r="U14" s="25"/>
      <c r="V14" s="25"/>
      <c r="W14" s="45"/>
      <c r="X14" s="24"/>
      <c r="Y14" s="52"/>
      <c r="Z14" s="23"/>
      <c r="AA14" s="23"/>
      <c r="AB14" s="23"/>
      <c r="AC14" s="24"/>
      <c r="AD14" s="25"/>
      <c r="AE14" s="230"/>
      <c r="AF14" s="234"/>
      <c r="AG14" s="22"/>
      <c r="AH14" s="23"/>
      <c r="AI14" s="23"/>
      <c r="AJ14" s="22"/>
      <c r="AK14" s="23"/>
      <c r="AL14" s="23"/>
      <c r="AM14" s="23"/>
      <c r="AN14" s="24"/>
      <c r="AO14" s="58"/>
      <c r="AP14" s="64"/>
      <c r="AQ14" s="64"/>
      <c r="AR14" s="221"/>
      <c r="AS14" s="265"/>
      <c r="AT14" s="259"/>
      <c r="AU14" s="252"/>
      <c r="AV14" s="281"/>
    </row>
    <row r="15" spans="1:51" ht="13.5" customHeight="1">
      <c r="A15" s="113"/>
      <c r="B15" s="114"/>
      <c r="C15" s="115"/>
      <c r="D15" s="4" t="s">
        <v>198</v>
      </c>
      <c r="E15" s="3"/>
      <c r="F15" s="229"/>
      <c r="G15" s="229"/>
      <c r="H15" s="91">
        <v>4</v>
      </c>
      <c r="I15" s="232">
        <v>41187</v>
      </c>
      <c r="J15" s="26"/>
      <c r="K15" s="27"/>
      <c r="L15" s="27"/>
      <c r="M15" s="27"/>
      <c r="N15" s="27"/>
      <c r="O15" s="28"/>
      <c r="P15" s="27"/>
      <c r="Q15" s="82"/>
      <c r="R15" s="82"/>
      <c r="S15" s="82"/>
      <c r="T15" s="44"/>
      <c r="U15" s="51"/>
      <c r="V15" s="27"/>
      <c r="W15" s="82"/>
      <c r="X15" s="82"/>
      <c r="Y15" s="44"/>
      <c r="Z15" s="28"/>
      <c r="AA15" s="51"/>
      <c r="AB15" s="27"/>
      <c r="AC15" s="27"/>
      <c r="AD15" s="82"/>
      <c r="AE15" s="230"/>
      <c r="AF15" s="28"/>
      <c r="AG15" s="230"/>
      <c r="AH15" s="230"/>
      <c r="AI15" s="230"/>
      <c r="AJ15" s="52"/>
      <c r="AK15" s="82"/>
      <c r="AL15" s="23">
        <v>240</v>
      </c>
      <c r="AM15" s="235"/>
      <c r="AN15" s="233"/>
      <c r="AO15" s="27"/>
      <c r="AP15" s="28"/>
      <c r="AQ15" s="56"/>
      <c r="AR15" s="222">
        <v>0.5</v>
      </c>
      <c r="AS15" s="265">
        <f>SUM(AQ15:AR15)</f>
        <v>0.5</v>
      </c>
      <c r="AT15" s="259"/>
      <c r="AU15" s="253">
        <v>2</v>
      </c>
      <c r="AV15" s="281">
        <v>0.25</v>
      </c>
      <c r="AX15" s="37"/>
      <c r="AY15" s="37"/>
    </row>
    <row r="16" spans="1:51" ht="13.5" customHeight="1">
      <c r="A16" s="113"/>
      <c r="B16" s="114"/>
      <c r="C16" s="115"/>
      <c r="D16" s="4" t="s">
        <v>184</v>
      </c>
      <c r="E16" s="3"/>
      <c r="F16" s="229"/>
      <c r="G16" s="229"/>
      <c r="H16" s="91">
        <v>2</v>
      </c>
      <c r="I16" s="232">
        <v>41222</v>
      </c>
      <c r="J16" s="26"/>
      <c r="K16" s="27"/>
      <c r="L16" s="27"/>
      <c r="M16" s="27"/>
      <c r="N16" s="27"/>
      <c r="O16" s="28"/>
      <c r="P16" s="27"/>
      <c r="Q16" s="82"/>
      <c r="R16" s="82"/>
      <c r="S16" s="82"/>
      <c r="T16" s="44"/>
      <c r="U16" s="51"/>
      <c r="V16" s="27"/>
      <c r="W16" s="82"/>
      <c r="X16" s="82"/>
      <c r="Y16" s="44"/>
      <c r="Z16" s="28"/>
      <c r="AA16" s="51"/>
      <c r="AB16" s="27"/>
      <c r="AC16" s="27"/>
      <c r="AD16" s="82"/>
      <c r="AE16" s="230"/>
      <c r="AF16" s="234"/>
      <c r="AG16" s="230"/>
      <c r="AH16" s="230"/>
      <c r="AI16" s="230"/>
      <c r="AJ16" s="52"/>
      <c r="AK16" s="82"/>
      <c r="AL16" s="23">
        <v>144</v>
      </c>
      <c r="AM16" s="236"/>
      <c r="AN16" s="233">
        <v>80</v>
      </c>
      <c r="AO16" s="27"/>
      <c r="AP16" s="28"/>
      <c r="AQ16" s="56"/>
      <c r="AR16" s="222"/>
      <c r="AS16" s="266">
        <f>SUM(AQ16:AR16)</f>
        <v>0</v>
      </c>
      <c r="AT16" s="259"/>
      <c r="AU16" s="253">
        <v>2</v>
      </c>
      <c r="AV16" s="281">
        <v>0.25</v>
      </c>
      <c r="AX16" s="37"/>
      <c r="AY16" s="37"/>
    </row>
    <row r="17" spans="1:48" ht="12.75">
      <c r="A17" s="113"/>
      <c r="B17" s="114"/>
      <c r="C17" s="115"/>
      <c r="D17" s="275" t="s">
        <v>197</v>
      </c>
      <c r="E17" s="3"/>
      <c r="F17" s="74">
        <v>41071</v>
      </c>
      <c r="G17" s="74">
        <v>41260</v>
      </c>
      <c r="H17" s="93">
        <v>24</v>
      </c>
      <c r="I17" s="74">
        <v>41257</v>
      </c>
      <c r="J17" s="24"/>
      <c r="K17" s="23">
        <v>0</v>
      </c>
      <c r="L17" s="23">
        <v>0</v>
      </c>
      <c r="M17" s="23">
        <v>0</v>
      </c>
      <c r="N17" s="23">
        <v>0</v>
      </c>
      <c r="O17" s="24">
        <v>0</v>
      </c>
      <c r="P17" s="23"/>
      <c r="Q17" s="25"/>
      <c r="R17" s="45"/>
      <c r="S17" s="52"/>
      <c r="T17" s="23"/>
      <c r="U17" s="25"/>
      <c r="V17" s="25"/>
      <c r="W17" s="45"/>
      <c r="X17" s="24"/>
      <c r="Y17" s="52">
        <v>0</v>
      </c>
      <c r="Z17" s="23"/>
      <c r="AA17" s="23"/>
      <c r="AB17" s="23"/>
      <c r="AC17" s="24"/>
      <c r="AD17" s="25"/>
      <c r="AE17" s="230"/>
      <c r="AF17" s="234"/>
      <c r="AG17" s="22">
        <v>690</v>
      </c>
      <c r="AH17" s="23"/>
      <c r="AI17" s="23"/>
      <c r="AJ17" s="22">
        <v>4320</v>
      </c>
      <c r="AK17" s="23"/>
      <c r="AL17" s="23"/>
      <c r="AM17" s="23"/>
      <c r="AN17" s="24"/>
      <c r="AO17" s="58">
        <v>20</v>
      </c>
      <c r="AP17" s="64"/>
      <c r="AQ17" s="64"/>
      <c r="AR17" s="221">
        <v>10</v>
      </c>
      <c r="AS17" s="265">
        <f>SUM(AO17:AR17)</f>
        <v>30</v>
      </c>
      <c r="AT17" s="259"/>
      <c r="AU17" s="252">
        <v>4</v>
      </c>
      <c r="AV17" s="281">
        <v>0.3</v>
      </c>
    </row>
    <row r="18" spans="1:48" ht="12.75" customHeight="1">
      <c r="A18" s="113"/>
      <c r="B18" s="114"/>
      <c r="C18" s="115"/>
      <c r="D18" s="237" t="s">
        <v>190</v>
      </c>
      <c r="E18" s="3"/>
      <c r="F18" s="74"/>
      <c r="G18" s="74"/>
      <c r="H18" s="95"/>
      <c r="I18" s="77"/>
      <c r="J18" s="24"/>
      <c r="K18" s="23"/>
      <c r="L18" s="23"/>
      <c r="M18" s="23"/>
      <c r="N18" s="23"/>
      <c r="O18" s="24"/>
      <c r="P18" s="23"/>
      <c r="Q18" s="25"/>
      <c r="R18" s="45"/>
      <c r="S18" s="52"/>
      <c r="T18" s="23"/>
      <c r="U18" s="25"/>
      <c r="V18" s="25"/>
      <c r="W18" s="45"/>
      <c r="X18" s="24"/>
      <c r="Y18" s="52"/>
      <c r="Z18" s="23"/>
      <c r="AA18" s="23"/>
      <c r="AB18" s="23"/>
      <c r="AC18" s="24"/>
      <c r="AD18" s="25"/>
      <c r="AE18" s="230"/>
      <c r="AF18" s="234"/>
      <c r="AG18" s="22"/>
      <c r="AH18" s="23"/>
      <c r="AI18" s="23"/>
      <c r="AJ18" s="22"/>
      <c r="AK18" s="23"/>
      <c r="AL18" s="23"/>
      <c r="AM18" s="23"/>
      <c r="AN18" s="24"/>
      <c r="AO18" s="58"/>
      <c r="AP18" s="64"/>
      <c r="AQ18" s="64"/>
      <c r="AR18" s="221"/>
      <c r="AS18" s="266"/>
      <c r="AT18" s="259"/>
      <c r="AU18" s="252"/>
      <c r="AV18" s="281"/>
    </row>
    <row r="19" spans="1:48" ht="12.75" customHeight="1">
      <c r="A19" s="113"/>
      <c r="B19" s="114"/>
      <c r="C19" s="115"/>
      <c r="D19" s="231" t="s">
        <v>185</v>
      </c>
      <c r="E19" s="3"/>
      <c r="F19" s="74"/>
      <c r="G19" s="74"/>
      <c r="H19" s="95"/>
      <c r="I19" s="77"/>
      <c r="J19" s="24"/>
      <c r="K19" s="23"/>
      <c r="L19" s="23"/>
      <c r="M19" s="23"/>
      <c r="N19" s="23"/>
      <c r="O19" s="24"/>
      <c r="P19" s="23"/>
      <c r="Q19" s="25"/>
      <c r="R19" s="45"/>
      <c r="S19" s="52"/>
      <c r="T19" s="23"/>
      <c r="U19" s="25"/>
      <c r="V19" s="25"/>
      <c r="W19" s="45"/>
      <c r="X19" s="24"/>
      <c r="Y19" s="52"/>
      <c r="Z19" s="23"/>
      <c r="AA19" s="23"/>
      <c r="AB19" s="23"/>
      <c r="AC19" s="24"/>
      <c r="AD19" s="25"/>
      <c r="AE19" s="230"/>
      <c r="AF19" s="234"/>
      <c r="AG19" s="22"/>
      <c r="AH19" s="23"/>
      <c r="AI19" s="23"/>
      <c r="AJ19" s="22"/>
      <c r="AK19" s="23"/>
      <c r="AL19" s="23"/>
      <c r="AM19" s="23"/>
      <c r="AN19" s="24"/>
      <c r="AO19" s="58"/>
      <c r="AP19" s="64"/>
      <c r="AQ19" s="64"/>
      <c r="AR19" s="221"/>
      <c r="AS19" s="265"/>
      <c r="AT19" s="259"/>
      <c r="AU19" s="252"/>
      <c r="AV19" s="281"/>
    </row>
    <row r="20" spans="1:48" ht="12.75" customHeight="1">
      <c r="A20" s="113"/>
      <c r="B20" s="114"/>
      <c r="C20" s="115"/>
      <c r="D20" s="231" t="s">
        <v>186</v>
      </c>
      <c r="E20" s="3"/>
      <c r="F20" s="74"/>
      <c r="G20" s="74"/>
      <c r="H20" s="95"/>
      <c r="I20" s="77"/>
      <c r="J20" s="24"/>
      <c r="K20" s="23"/>
      <c r="L20" s="23"/>
      <c r="M20" s="23"/>
      <c r="N20" s="23"/>
      <c r="O20" s="24"/>
      <c r="P20" s="23"/>
      <c r="Q20" s="25"/>
      <c r="R20" s="45"/>
      <c r="S20" s="52"/>
      <c r="T20" s="23"/>
      <c r="U20" s="25"/>
      <c r="V20" s="25"/>
      <c r="W20" s="45"/>
      <c r="X20" s="24"/>
      <c r="Y20" s="52"/>
      <c r="Z20" s="23"/>
      <c r="AA20" s="23"/>
      <c r="AB20" s="23"/>
      <c r="AC20" s="24"/>
      <c r="AD20" s="25"/>
      <c r="AE20" s="230"/>
      <c r="AF20" s="234"/>
      <c r="AG20" s="22"/>
      <c r="AH20" s="23"/>
      <c r="AI20" s="23"/>
      <c r="AJ20" s="22"/>
      <c r="AK20" s="23"/>
      <c r="AL20" s="23"/>
      <c r="AM20" s="23"/>
      <c r="AN20" s="24"/>
      <c r="AO20" s="58"/>
      <c r="AP20" s="64"/>
      <c r="AQ20" s="64"/>
      <c r="AR20" s="221"/>
      <c r="AS20" s="265"/>
      <c r="AT20" s="259"/>
      <c r="AU20" s="252"/>
      <c r="AV20" s="281"/>
    </row>
    <row r="21" spans="1:48" ht="12.75" customHeight="1">
      <c r="A21" s="113"/>
      <c r="B21" s="114"/>
      <c r="C21" s="115"/>
      <c r="D21" s="231" t="s">
        <v>188</v>
      </c>
      <c r="E21" s="3"/>
      <c r="F21" s="74"/>
      <c r="G21" s="74"/>
      <c r="H21" s="95"/>
      <c r="I21" s="77"/>
      <c r="J21" s="24"/>
      <c r="K21" s="23"/>
      <c r="L21" s="23"/>
      <c r="M21" s="23"/>
      <c r="N21" s="23"/>
      <c r="O21" s="24"/>
      <c r="P21" s="23"/>
      <c r="Q21" s="25"/>
      <c r="R21" s="45"/>
      <c r="S21" s="52"/>
      <c r="T21" s="23"/>
      <c r="U21" s="25"/>
      <c r="V21" s="25"/>
      <c r="W21" s="45"/>
      <c r="X21" s="24"/>
      <c r="Y21" s="52"/>
      <c r="Z21" s="23"/>
      <c r="AA21" s="23"/>
      <c r="AB21" s="23"/>
      <c r="AC21" s="24"/>
      <c r="AD21" s="25"/>
      <c r="AE21" s="230"/>
      <c r="AF21" s="234"/>
      <c r="AG21" s="22"/>
      <c r="AH21" s="23"/>
      <c r="AI21" s="23"/>
      <c r="AJ21" s="22"/>
      <c r="AK21" s="23"/>
      <c r="AL21" s="23"/>
      <c r="AM21" s="23"/>
      <c r="AN21" s="24"/>
      <c r="AO21" s="58"/>
      <c r="AP21" s="64"/>
      <c r="AQ21" s="64"/>
      <c r="AR21" s="221"/>
      <c r="AS21" s="265"/>
      <c r="AT21" s="259"/>
      <c r="AU21" s="252"/>
      <c r="AV21" s="281"/>
    </row>
    <row r="22" spans="1:48" ht="12.75" customHeight="1">
      <c r="A22" s="113"/>
      <c r="B22" s="114"/>
      <c r="C22" s="115"/>
      <c r="D22" s="231" t="s">
        <v>189</v>
      </c>
      <c r="E22" s="3"/>
      <c r="F22" s="74"/>
      <c r="G22" s="74"/>
      <c r="H22" s="95"/>
      <c r="I22" s="77"/>
      <c r="J22" s="24"/>
      <c r="K22" s="23"/>
      <c r="L22" s="23"/>
      <c r="M22" s="23"/>
      <c r="N22" s="23"/>
      <c r="O22" s="24"/>
      <c r="P22" s="23"/>
      <c r="Q22" s="25"/>
      <c r="R22" s="45"/>
      <c r="S22" s="52"/>
      <c r="T22" s="23"/>
      <c r="U22" s="25"/>
      <c r="V22" s="25"/>
      <c r="W22" s="45"/>
      <c r="X22" s="24"/>
      <c r="Y22" s="52"/>
      <c r="Z22" s="23"/>
      <c r="AA22" s="23"/>
      <c r="AB22" s="23"/>
      <c r="AC22" s="24"/>
      <c r="AD22" s="25"/>
      <c r="AE22" s="230"/>
      <c r="AF22" s="234"/>
      <c r="AG22" s="22"/>
      <c r="AH22" s="23"/>
      <c r="AI22" s="23"/>
      <c r="AJ22" s="22"/>
      <c r="AK22" s="23"/>
      <c r="AL22" s="23"/>
      <c r="AM22" s="23"/>
      <c r="AN22" s="24"/>
      <c r="AO22" s="58"/>
      <c r="AP22" s="64"/>
      <c r="AQ22" s="64"/>
      <c r="AR22" s="221"/>
      <c r="AS22" s="265"/>
      <c r="AT22" s="259"/>
      <c r="AU22" s="252"/>
      <c r="AV22" s="281"/>
    </row>
    <row r="23" spans="1:48" ht="12.75" customHeight="1">
      <c r="A23" s="113"/>
      <c r="B23" s="114"/>
      <c r="C23" s="115"/>
      <c r="D23" s="231" t="s">
        <v>187</v>
      </c>
      <c r="E23" s="3"/>
      <c r="F23" s="74"/>
      <c r="G23" s="74"/>
      <c r="H23" s="95"/>
      <c r="I23" s="77"/>
      <c r="J23" s="24"/>
      <c r="K23" s="23"/>
      <c r="L23" s="23"/>
      <c r="M23" s="23"/>
      <c r="N23" s="23"/>
      <c r="O23" s="24"/>
      <c r="P23" s="23"/>
      <c r="Q23" s="25"/>
      <c r="R23" s="45"/>
      <c r="S23" s="52"/>
      <c r="T23" s="23"/>
      <c r="U23" s="25"/>
      <c r="V23" s="25"/>
      <c r="W23" s="45"/>
      <c r="X23" s="24"/>
      <c r="Y23" s="52"/>
      <c r="Z23" s="23"/>
      <c r="AA23" s="23"/>
      <c r="AB23" s="23"/>
      <c r="AC23" s="24"/>
      <c r="AD23" s="25"/>
      <c r="AE23" s="230"/>
      <c r="AF23" s="234"/>
      <c r="AG23" s="22"/>
      <c r="AH23" s="23"/>
      <c r="AI23" s="23"/>
      <c r="AJ23" s="22"/>
      <c r="AK23" s="23"/>
      <c r="AL23" s="23"/>
      <c r="AM23" s="23"/>
      <c r="AN23" s="24"/>
      <c r="AO23" s="58"/>
      <c r="AP23" s="64"/>
      <c r="AQ23" s="64"/>
      <c r="AR23" s="221"/>
      <c r="AS23" s="265"/>
      <c r="AT23" s="259"/>
      <c r="AU23" s="252"/>
      <c r="AV23" s="281"/>
    </row>
    <row r="24" spans="1:48" ht="13.5" customHeight="1">
      <c r="A24" s="113"/>
      <c r="B24" s="114"/>
      <c r="C24" s="115"/>
      <c r="D24" s="231" t="s">
        <v>195</v>
      </c>
      <c r="E24" s="3"/>
      <c r="F24" s="74"/>
      <c r="G24" s="74"/>
      <c r="H24" s="95"/>
      <c r="I24" s="77"/>
      <c r="J24" s="24"/>
      <c r="K24" s="23"/>
      <c r="L24" s="23"/>
      <c r="M24" s="23"/>
      <c r="N24" s="23"/>
      <c r="O24" s="24"/>
      <c r="P24" s="23"/>
      <c r="Q24" s="25"/>
      <c r="R24" s="45"/>
      <c r="S24" s="52"/>
      <c r="T24" s="23"/>
      <c r="U24" s="25"/>
      <c r="V24" s="25"/>
      <c r="W24" s="45"/>
      <c r="X24" s="24"/>
      <c r="Y24" s="52"/>
      <c r="Z24" s="23"/>
      <c r="AA24" s="23"/>
      <c r="AB24" s="23"/>
      <c r="AC24" s="24"/>
      <c r="AD24" s="25"/>
      <c r="AE24" s="230"/>
      <c r="AF24" s="234"/>
      <c r="AG24" s="22"/>
      <c r="AH24" s="23"/>
      <c r="AI24" s="23"/>
      <c r="AJ24" s="22"/>
      <c r="AK24" s="23"/>
      <c r="AL24" s="23"/>
      <c r="AM24" s="23"/>
      <c r="AN24" s="24"/>
      <c r="AO24" s="58"/>
      <c r="AP24" s="64"/>
      <c r="AQ24" s="64"/>
      <c r="AR24" s="221"/>
      <c r="AS24" s="265"/>
      <c r="AT24" s="259"/>
      <c r="AU24" s="252"/>
      <c r="AV24" s="281"/>
    </row>
    <row r="25" spans="1:48" ht="22.5" customHeight="1">
      <c r="A25" s="113"/>
      <c r="B25" s="114"/>
      <c r="C25" s="115"/>
      <c r="D25" s="251" t="s">
        <v>194</v>
      </c>
      <c r="E25" s="3"/>
      <c r="F25" s="74"/>
      <c r="G25" s="74"/>
      <c r="H25" s="95"/>
      <c r="I25" s="77"/>
      <c r="J25" s="24"/>
      <c r="K25" s="23"/>
      <c r="L25" s="23"/>
      <c r="M25" s="23"/>
      <c r="N25" s="23"/>
      <c r="O25" s="24"/>
      <c r="P25" s="23"/>
      <c r="Q25" s="25"/>
      <c r="R25" s="45"/>
      <c r="S25" s="52"/>
      <c r="T25" s="23"/>
      <c r="U25" s="25"/>
      <c r="V25" s="25"/>
      <c r="W25" s="45"/>
      <c r="X25" s="24"/>
      <c r="Y25" s="52"/>
      <c r="Z25" s="23"/>
      <c r="AA25" s="23"/>
      <c r="AB25" s="23"/>
      <c r="AC25" s="24"/>
      <c r="AD25" s="25"/>
      <c r="AE25" s="230"/>
      <c r="AF25" s="234"/>
      <c r="AG25" s="22"/>
      <c r="AH25" s="23"/>
      <c r="AI25" s="23"/>
      <c r="AJ25" s="22"/>
      <c r="AK25" s="23"/>
      <c r="AL25" s="23"/>
      <c r="AM25" s="23"/>
      <c r="AN25" s="24"/>
      <c r="AO25" s="58"/>
      <c r="AP25" s="64"/>
      <c r="AQ25" s="64"/>
      <c r="AR25" s="221"/>
      <c r="AS25" s="265"/>
      <c r="AT25" s="259"/>
      <c r="AU25" s="252"/>
      <c r="AV25" s="281"/>
    </row>
    <row r="26" spans="1:48" ht="15" customHeight="1">
      <c r="A26" s="113"/>
      <c r="B26" s="114"/>
      <c r="C26" s="115"/>
      <c r="D26" s="231" t="s">
        <v>192</v>
      </c>
      <c r="E26" s="3"/>
      <c r="F26" s="74"/>
      <c r="G26" s="74"/>
      <c r="H26" s="95"/>
      <c r="I26" s="77"/>
      <c r="J26" s="24"/>
      <c r="K26" s="23"/>
      <c r="L26" s="23"/>
      <c r="M26" s="23"/>
      <c r="N26" s="23"/>
      <c r="O26" s="24"/>
      <c r="P26" s="23"/>
      <c r="Q26" s="25"/>
      <c r="R26" s="45"/>
      <c r="S26" s="52"/>
      <c r="T26" s="23"/>
      <c r="U26" s="25"/>
      <c r="V26" s="25"/>
      <c r="W26" s="45"/>
      <c r="X26" s="24"/>
      <c r="Y26" s="52"/>
      <c r="Z26" s="23"/>
      <c r="AA26" s="23"/>
      <c r="AB26" s="23"/>
      <c r="AC26" s="24"/>
      <c r="AD26" s="25"/>
      <c r="AE26" s="230"/>
      <c r="AF26" s="234"/>
      <c r="AG26" s="22"/>
      <c r="AH26" s="23"/>
      <c r="AI26" s="23"/>
      <c r="AJ26" s="22"/>
      <c r="AK26" s="23"/>
      <c r="AL26" s="23"/>
      <c r="AM26" s="23"/>
      <c r="AN26" s="24"/>
      <c r="AO26" s="58"/>
      <c r="AP26" s="64"/>
      <c r="AQ26" s="64"/>
      <c r="AR26" s="221"/>
      <c r="AS26" s="265"/>
      <c r="AT26" s="259"/>
      <c r="AU26" s="252"/>
      <c r="AV26" s="281"/>
    </row>
    <row r="27" spans="1:48" ht="15" customHeight="1">
      <c r="A27" s="113"/>
      <c r="B27" s="114"/>
      <c r="C27" s="115"/>
      <c r="D27" s="251" t="s">
        <v>202</v>
      </c>
      <c r="E27" s="3"/>
      <c r="F27" s="74"/>
      <c r="G27" s="74"/>
      <c r="H27" s="95"/>
      <c r="I27" s="77"/>
      <c r="J27" s="24"/>
      <c r="K27" s="23"/>
      <c r="L27" s="23"/>
      <c r="M27" s="23"/>
      <c r="N27" s="23"/>
      <c r="O27" s="24"/>
      <c r="P27" s="23"/>
      <c r="Q27" s="25"/>
      <c r="R27" s="45"/>
      <c r="S27" s="52"/>
      <c r="T27" s="23"/>
      <c r="U27" s="25"/>
      <c r="V27" s="25"/>
      <c r="W27" s="45"/>
      <c r="X27" s="24"/>
      <c r="Y27" s="52"/>
      <c r="Z27" s="23"/>
      <c r="AA27" s="23"/>
      <c r="AB27" s="23"/>
      <c r="AC27" s="24"/>
      <c r="AD27" s="25"/>
      <c r="AE27" s="230"/>
      <c r="AF27" s="234"/>
      <c r="AG27" s="22"/>
      <c r="AH27" s="23"/>
      <c r="AI27" s="23"/>
      <c r="AJ27" s="22"/>
      <c r="AK27" s="23"/>
      <c r="AL27" s="23"/>
      <c r="AM27" s="23"/>
      <c r="AN27" s="24"/>
      <c r="AO27" s="58"/>
      <c r="AP27" s="64"/>
      <c r="AQ27" s="64"/>
      <c r="AR27" s="221"/>
      <c r="AS27" s="265"/>
      <c r="AT27" s="259"/>
      <c r="AU27" s="252"/>
      <c r="AV27" s="281"/>
    </row>
    <row r="28" spans="1:48" ht="22.5" customHeight="1">
      <c r="A28" s="113"/>
      <c r="B28" s="114"/>
      <c r="C28" s="115"/>
      <c r="D28" s="251" t="s">
        <v>193</v>
      </c>
      <c r="E28" s="3"/>
      <c r="F28" s="74"/>
      <c r="G28" s="74"/>
      <c r="H28" s="95"/>
      <c r="I28" s="77"/>
      <c r="J28" s="24"/>
      <c r="K28" s="23"/>
      <c r="L28" s="23"/>
      <c r="M28" s="23"/>
      <c r="N28" s="23"/>
      <c r="O28" s="24"/>
      <c r="P28" s="23"/>
      <c r="Q28" s="25"/>
      <c r="R28" s="45"/>
      <c r="S28" s="52"/>
      <c r="T28" s="23"/>
      <c r="U28" s="25"/>
      <c r="V28" s="25"/>
      <c r="W28" s="45"/>
      <c r="X28" s="24"/>
      <c r="Y28" s="52"/>
      <c r="Z28" s="23"/>
      <c r="AA28" s="23"/>
      <c r="AB28" s="23"/>
      <c r="AC28" s="24"/>
      <c r="AD28" s="25"/>
      <c r="AE28" s="230"/>
      <c r="AF28" s="234"/>
      <c r="AG28" s="22"/>
      <c r="AH28" s="23"/>
      <c r="AI28" s="23"/>
      <c r="AJ28" s="22"/>
      <c r="AK28" s="23"/>
      <c r="AL28" s="23"/>
      <c r="AM28" s="23"/>
      <c r="AN28" s="24"/>
      <c r="AO28" s="58"/>
      <c r="AP28" s="64"/>
      <c r="AQ28" s="64"/>
      <c r="AR28" s="221"/>
      <c r="AS28" s="265"/>
      <c r="AT28" s="259"/>
      <c r="AU28" s="252"/>
      <c r="AV28" s="281"/>
    </row>
    <row r="29" spans="1:48" ht="15.75" customHeight="1">
      <c r="A29" s="113"/>
      <c r="B29" s="114"/>
      <c r="C29" s="115"/>
      <c r="D29" s="276" t="s">
        <v>182</v>
      </c>
      <c r="E29" s="3"/>
      <c r="F29" s="74"/>
      <c r="G29" s="74"/>
      <c r="H29" s="93">
        <v>1</v>
      </c>
      <c r="I29" s="274">
        <v>41432</v>
      </c>
      <c r="J29" s="24"/>
      <c r="K29" s="23"/>
      <c r="L29" s="23"/>
      <c r="M29" s="23"/>
      <c r="N29" s="23"/>
      <c r="O29" s="24"/>
      <c r="P29" s="23"/>
      <c r="Q29" s="25"/>
      <c r="R29" s="45"/>
      <c r="S29" s="52"/>
      <c r="T29" s="23"/>
      <c r="U29" s="25"/>
      <c r="V29" s="25"/>
      <c r="W29" s="45"/>
      <c r="X29" s="24"/>
      <c r="Y29" s="52"/>
      <c r="Z29" s="23"/>
      <c r="AA29" s="23"/>
      <c r="AB29" s="23"/>
      <c r="AC29" s="24"/>
      <c r="AD29" s="25"/>
      <c r="AE29" s="230"/>
      <c r="AF29" s="234"/>
      <c r="AG29" s="22"/>
      <c r="AH29" s="23"/>
      <c r="AI29" s="23"/>
      <c r="AJ29" s="22"/>
      <c r="AK29" s="23"/>
      <c r="AL29" s="23"/>
      <c r="AM29" s="23"/>
      <c r="AN29" s="24"/>
      <c r="AO29" s="58"/>
      <c r="AP29" s="64"/>
      <c r="AQ29" s="64"/>
      <c r="AR29" s="221"/>
      <c r="AS29" s="265"/>
      <c r="AT29" s="259"/>
      <c r="AU29" s="252"/>
      <c r="AV29" s="281"/>
    </row>
    <row r="30" spans="1:48" ht="12.75">
      <c r="A30" s="113"/>
      <c r="B30" s="114"/>
      <c r="C30" s="115"/>
      <c r="D30" s="4" t="s">
        <v>53</v>
      </c>
      <c r="E30" s="3"/>
      <c r="F30" s="74">
        <v>41281</v>
      </c>
      <c r="G30" s="74">
        <v>41309</v>
      </c>
      <c r="H30" s="93">
        <v>4</v>
      </c>
      <c r="I30" s="74">
        <v>41548</v>
      </c>
      <c r="J30" s="24"/>
      <c r="K30" s="23"/>
      <c r="L30" s="23"/>
      <c r="M30" s="23"/>
      <c r="N30" s="23"/>
      <c r="O30" s="24"/>
      <c r="P30" s="23"/>
      <c r="Q30" s="25"/>
      <c r="R30" s="45"/>
      <c r="S30" s="52"/>
      <c r="T30" s="23"/>
      <c r="U30" s="25"/>
      <c r="V30" s="25"/>
      <c r="W30" s="45"/>
      <c r="X30" s="24"/>
      <c r="Y30" s="52"/>
      <c r="Z30" s="23"/>
      <c r="AA30" s="23"/>
      <c r="AB30" s="23"/>
      <c r="AC30" s="24"/>
      <c r="AD30" s="25"/>
      <c r="AE30" s="230"/>
      <c r="AF30" s="234"/>
      <c r="AG30" s="22">
        <v>24</v>
      </c>
      <c r="AH30" s="23"/>
      <c r="AI30" s="23"/>
      <c r="AJ30" s="22">
        <v>360</v>
      </c>
      <c r="AK30" s="23"/>
      <c r="AL30" s="23"/>
      <c r="AM30" s="23">
        <v>80</v>
      </c>
      <c r="AN30" s="24"/>
      <c r="AO30" s="58"/>
      <c r="AP30" s="64"/>
      <c r="AQ30" s="64"/>
      <c r="AR30" s="221"/>
      <c r="AS30" s="266">
        <f>SUM(AO30:AR30)</f>
        <v>0</v>
      </c>
      <c r="AT30" s="259"/>
      <c r="AU30" s="252">
        <v>8</v>
      </c>
      <c r="AV30" s="281">
        <v>0.15</v>
      </c>
    </row>
    <row r="31" spans="1:48" ht="12.75">
      <c r="A31" s="113"/>
      <c r="B31" s="114"/>
      <c r="C31" s="115"/>
      <c r="D31" s="97"/>
      <c r="E31" s="3"/>
      <c r="F31" s="76"/>
      <c r="G31" s="76"/>
      <c r="H31" s="91"/>
      <c r="I31" s="74"/>
      <c r="J31" s="28"/>
      <c r="K31" s="27"/>
      <c r="L31" s="27"/>
      <c r="M31" s="27"/>
      <c r="N31" s="27"/>
      <c r="O31" s="28"/>
      <c r="P31" s="27"/>
      <c r="Q31" s="82"/>
      <c r="R31" s="44"/>
      <c r="S31" s="51"/>
      <c r="T31" s="27"/>
      <c r="U31" s="82"/>
      <c r="V31" s="82"/>
      <c r="W31" s="44"/>
      <c r="X31" s="28"/>
      <c r="Y31" s="51"/>
      <c r="Z31" s="27"/>
      <c r="AA31" s="27"/>
      <c r="AB31" s="27"/>
      <c r="AC31" s="28"/>
      <c r="AD31" s="82"/>
      <c r="AE31" s="249"/>
      <c r="AF31" s="244"/>
      <c r="AG31" s="26"/>
      <c r="AH31" s="27"/>
      <c r="AI31" s="27"/>
      <c r="AJ31" s="26"/>
      <c r="AK31" s="27"/>
      <c r="AL31" s="27"/>
      <c r="AM31" s="27"/>
      <c r="AN31" s="28"/>
      <c r="AO31" s="56"/>
      <c r="AP31" s="62"/>
      <c r="AQ31" s="62"/>
      <c r="AR31" s="222"/>
      <c r="AS31" s="266"/>
      <c r="AT31" s="259"/>
      <c r="AU31" s="252"/>
      <c r="AV31" s="281"/>
    </row>
    <row r="32" spans="1:48" ht="13.5" thickBot="1">
      <c r="A32" s="110"/>
      <c r="B32" s="111"/>
      <c r="C32" s="112"/>
      <c r="D32" s="223"/>
      <c r="E32" s="8"/>
      <c r="F32" s="75"/>
      <c r="G32" s="75"/>
      <c r="H32" s="94"/>
      <c r="I32" s="226"/>
      <c r="J32" s="29">
        <v>0</v>
      </c>
      <c r="K32" s="30">
        <v>0</v>
      </c>
      <c r="L32" s="30">
        <v>0</v>
      </c>
      <c r="M32" s="30">
        <v>0</v>
      </c>
      <c r="N32" s="30">
        <v>0</v>
      </c>
      <c r="O32" s="31">
        <v>0</v>
      </c>
      <c r="P32" s="30"/>
      <c r="Q32" s="79"/>
      <c r="R32" s="46"/>
      <c r="S32" s="53"/>
      <c r="T32" s="30"/>
      <c r="U32" s="79"/>
      <c r="V32" s="79"/>
      <c r="W32" s="46"/>
      <c r="X32" s="31"/>
      <c r="Y32" s="53">
        <v>0</v>
      </c>
      <c r="Z32" s="30"/>
      <c r="AA32" s="30"/>
      <c r="AB32" s="30"/>
      <c r="AC32" s="31"/>
      <c r="AD32" s="79"/>
      <c r="AE32" s="250">
        <f>SUM(AE5:AE31)</f>
        <v>200</v>
      </c>
      <c r="AF32" s="245"/>
      <c r="AG32" s="29">
        <f>SUM(AG5:AG31)</f>
        <v>762</v>
      </c>
      <c r="AH32" s="30"/>
      <c r="AI32" s="30"/>
      <c r="AJ32" s="29">
        <f>SUM(AJ5:AJ31)</f>
        <v>5264</v>
      </c>
      <c r="AK32" s="30"/>
      <c r="AL32" s="29">
        <f>SUM(AL5:AL31)</f>
        <v>504</v>
      </c>
      <c r="AM32" s="29">
        <f>SUM(AM5:AM31)</f>
        <v>280</v>
      </c>
      <c r="AN32" s="31">
        <v>0</v>
      </c>
      <c r="AO32" s="238">
        <f>SUM(AO5:AO31)</f>
        <v>40</v>
      </c>
      <c r="AP32" s="239"/>
      <c r="AQ32" s="239"/>
      <c r="AR32" s="238">
        <f>SUM(AR5:AR31)</f>
        <v>13.5</v>
      </c>
      <c r="AS32" s="267">
        <f>SUM(AO32:AR32)</f>
        <v>53.5</v>
      </c>
      <c r="AT32" s="261"/>
      <c r="AU32" s="254"/>
      <c r="AV32" s="282"/>
    </row>
    <row r="33" spans="3:45" ht="12.75">
      <c r="C33"/>
      <c r="D33"/>
      <c r="E33"/>
      <c r="F33"/>
      <c r="G33"/>
      <c r="H33"/>
      <c r="I33" s="227"/>
      <c r="J33"/>
      <c r="K33"/>
      <c r="L33"/>
      <c r="M33"/>
      <c r="N33"/>
      <c r="O33"/>
      <c r="P33"/>
      <c r="Q33"/>
      <c r="R33"/>
      <c r="S33"/>
      <c r="T33"/>
      <c r="U33"/>
      <c r="V33"/>
      <c r="W33"/>
      <c r="X33"/>
      <c r="Y33"/>
      <c r="Z33"/>
      <c r="AA33"/>
      <c r="AB33"/>
      <c r="AC33"/>
      <c r="AD33"/>
      <c r="AE33"/>
      <c r="AF33"/>
      <c r="AG33"/>
      <c r="AH33"/>
      <c r="AI33"/>
      <c r="AJ33"/>
      <c r="AK33"/>
      <c r="AL33"/>
      <c r="AM33"/>
      <c r="AN33"/>
      <c r="AO33"/>
      <c r="AP33"/>
      <c r="AQ33"/>
      <c r="AR33"/>
      <c r="AS33"/>
    </row>
    <row r="34" spans="3:45" ht="13.5" thickBot="1">
      <c r="C34"/>
      <c r="D34"/>
      <c r="E34"/>
      <c r="F34"/>
      <c r="G34"/>
      <c r="H34"/>
      <c r="I34" s="227"/>
      <c r="J34"/>
      <c r="K34"/>
      <c r="L34"/>
      <c r="M34"/>
      <c r="N34"/>
      <c r="O34"/>
      <c r="P34"/>
      <c r="Q34"/>
      <c r="R34"/>
      <c r="S34"/>
      <c r="T34"/>
      <c r="U34"/>
      <c r="V34"/>
      <c r="W34"/>
      <c r="X34"/>
      <c r="Y34"/>
      <c r="Z34"/>
      <c r="AA34"/>
      <c r="AB34"/>
      <c r="AC34"/>
      <c r="AD34"/>
      <c r="AE34"/>
      <c r="AF34"/>
      <c r="AG34"/>
      <c r="AH34"/>
      <c r="AI34"/>
      <c r="AJ34"/>
      <c r="AK34"/>
      <c r="AL34"/>
      <c r="AM34"/>
      <c r="AN34"/>
      <c r="AO34"/>
      <c r="AP34"/>
      <c r="AQ34"/>
      <c r="AR34"/>
      <c r="AS34"/>
    </row>
    <row r="35" spans="3:45" ht="12.75">
      <c r="C35"/>
      <c r="D35"/>
      <c r="E35"/>
      <c r="F35"/>
      <c r="G35"/>
      <c r="H35"/>
      <c r="I35" s="227"/>
      <c r="J35"/>
      <c r="K35"/>
      <c r="L35"/>
      <c r="M35"/>
      <c r="N35"/>
      <c r="O35"/>
      <c r="P35"/>
      <c r="Q35"/>
      <c r="R35"/>
      <c r="S35"/>
      <c r="T35"/>
      <c r="U35"/>
      <c r="V35"/>
      <c r="W35"/>
      <c r="X35"/>
      <c r="Y35"/>
      <c r="Z35"/>
      <c r="AA35"/>
      <c r="AB35"/>
      <c r="AC35"/>
      <c r="AD35"/>
      <c r="AE35" s="214" t="s">
        <v>160</v>
      </c>
      <c r="AF35" s="217"/>
      <c r="AG35" s="217"/>
      <c r="AH35" s="217"/>
      <c r="AI35" s="217"/>
      <c r="AJ35" s="217"/>
      <c r="AK35" s="217"/>
      <c r="AL35" s="217"/>
      <c r="AM35" s="217"/>
      <c r="AN35" s="217"/>
      <c r="AO35" s="217"/>
      <c r="AP35" s="217"/>
      <c r="AQ35" s="217"/>
      <c r="AR35" s="217"/>
      <c r="AS35" s="218"/>
    </row>
    <row r="36" spans="3:45" ht="12.75">
      <c r="C36"/>
      <c r="D36"/>
      <c r="E36"/>
      <c r="F36"/>
      <c r="G36"/>
      <c r="H36"/>
      <c r="I36" s="227"/>
      <c r="J36"/>
      <c r="K36"/>
      <c r="L36"/>
      <c r="M36"/>
      <c r="N36"/>
      <c r="O36"/>
      <c r="P36"/>
      <c r="Q36"/>
      <c r="R36"/>
      <c r="S36"/>
      <c r="T36"/>
      <c r="U36"/>
      <c r="V36"/>
      <c r="W36"/>
      <c r="X36"/>
      <c r="Y36"/>
      <c r="Z36"/>
      <c r="AA36"/>
      <c r="AB36"/>
      <c r="AC36"/>
      <c r="AD36"/>
      <c r="AE36" s="215" t="s">
        <v>161</v>
      </c>
      <c r="AF36" s="219"/>
      <c r="AG36" s="219"/>
      <c r="AH36" s="219"/>
      <c r="AI36" s="219"/>
      <c r="AJ36" s="219"/>
      <c r="AK36" s="219"/>
      <c r="AL36" s="219"/>
      <c r="AM36" s="219"/>
      <c r="AN36" s="219"/>
      <c r="AO36" s="219"/>
      <c r="AP36" s="219"/>
      <c r="AQ36" s="219"/>
      <c r="AR36" s="219"/>
      <c r="AS36" s="85"/>
    </row>
    <row r="37" spans="3:45" ht="12.75">
      <c r="C37"/>
      <c r="D37"/>
      <c r="E37"/>
      <c r="F37"/>
      <c r="G37"/>
      <c r="H37"/>
      <c r="I37" s="227"/>
      <c r="J37"/>
      <c r="K37"/>
      <c r="L37"/>
      <c r="M37"/>
      <c r="N37"/>
      <c r="O37"/>
      <c r="P37"/>
      <c r="Q37"/>
      <c r="R37"/>
      <c r="S37"/>
      <c r="T37"/>
      <c r="U37"/>
      <c r="V37"/>
      <c r="W37"/>
      <c r="X37"/>
      <c r="Y37"/>
      <c r="Z37"/>
      <c r="AA37"/>
      <c r="AB37"/>
      <c r="AC37"/>
      <c r="AD37"/>
      <c r="AE37" s="215" t="s">
        <v>162</v>
      </c>
      <c r="AF37" s="219"/>
      <c r="AG37" s="219"/>
      <c r="AH37" s="219"/>
      <c r="AI37" s="219"/>
      <c r="AJ37" s="219"/>
      <c r="AK37" s="219"/>
      <c r="AL37" s="219"/>
      <c r="AM37" s="219"/>
      <c r="AN37" s="219"/>
      <c r="AO37" s="219"/>
      <c r="AP37" s="219"/>
      <c r="AQ37" s="219"/>
      <c r="AR37" s="219"/>
      <c r="AS37" s="85"/>
    </row>
    <row r="38" spans="3:45" ht="12.75">
      <c r="C38"/>
      <c r="D38"/>
      <c r="E38"/>
      <c r="F38"/>
      <c r="G38"/>
      <c r="H38"/>
      <c r="I38" s="227"/>
      <c r="J38"/>
      <c r="K38"/>
      <c r="L38"/>
      <c r="M38"/>
      <c r="N38"/>
      <c r="O38"/>
      <c r="P38"/>
      <c r="Q38"/>
      <c r="R38"/>
      <c r="S38"/>
      <c r="T38"/>
      <c r="U38"/>
      <c r="V38"/>
      <c r="W38"/>
      <c r="X38"/>
      <c r="Y38"/>
      <c r="Z38"/>
      <c r="AA38"/>
      <c r="AB38"/>
      <c r="AC38"/>
      <c r="AD38"/>
      <c r="AE38" s="215" t="s">
        <v>163</v>
      </c>
      <c r="AF38" s="219"/>
      <c r="AG38" s="219"/>
      <c r="AH38" s="219"/>
      <c r="AI38" s="219"/>
      <c r="AJ38" s="219"/>
      <c r="AK38" s="219"/>
      <c r="AL38" s="219"/>
      <c r="AM38" s="219"/>
      <c r="AN38" s="219"/>
      <c r="AO38" s="219"/>
      <c r="AP38" s="219"/>
      <c r="AQ38" s="219"/>
      <c r="AR38" s="219"/>
      <c r="AS38" s="85"/>
    </row>
    <row r="39" spans="3:45" ht="12.75">
      <c r="C39"/>
      <c r="D39"/>
      <c r="E39"/>
      <c r="F39"/>
      <c r="G39"/>
      <c r="H39"/>
      <c r="I39" s="227"/>
      <c r="J39"/>
      <c r="K39"/>
      <c r="L39"/>
      <c r="M39"/>
      <c r="N39"/>
      <c r="O39"/>
      <c r="P39"/>
      <c r="Q39"/>
      <c r="R39"/>
      <c r="S39"/>
      <c r="T39"/>
      <c r="U39"/>
      <c r="V39"/>
      <c r="W39"/>
      <c r="X39"/>
      <c r="Y39"/>
      <c r="Z39"/>
      <c r="AA39"/>
      <c r="AB39"/>
      <c r="AC39"/>
      <c r="AD39"/>
      <c r="AE39" s="215" t="s">
        <v>164</v>
      </c>
      <c r="AF39" s="219"/>
      <c r="AG39" s="219"/>
      <c r="AH39" s="219"/>
      <c r="AI39" s="219"/>
      <c r="AJ39" s="219"/>
      <c r="AK39" s="219"/>
      <c r="AL39" s="219"/>
      <c r="AM39" s="219"/>
      <c r="AN39" s="219"/>
      <c r="AO39" s="219"/>
      <c r="AP39" s="219"/>
      <c r="AQ39" s="219"/>
      <c r="AR39" s="219"/>
      <c r="AS39" s="85"/>
    </row>
    <row r="40" spans="3:45" ht="12.75">
      <c r="C40"/>
      <c r="D40"/>
      <c r="E40"/>
      <c r="F40"/>
      <c r="G40"/>
      <c r="H40"/>
      <c r="I40" s="227"/>
      <c r="J40"/>
      <c r="K40"/>
      <c r="L40"/>
      <c r="M40"/>
      <c r="N40"/>
      <c r="O40"/>
      <c r="P40"/>
      <c r="Q40"/>
      <c r="R40"/>
      <c r="S40"/>
      <c r="T40"/>
      <c r="U40"/>
      <c r="V40"/>
      <c r="W40"/>
      <c r="X40"/>
      <c r="Y40"/>
      <c r="Z40"/>
      <c r="AA40"/>
      <c r="AB40"/>
      <c r="AC40"/>
      <c r="AD40"/>
      <c r="AE40" s="215" t="s">
        <v>165</v>
      </c>
      <c r="AF40" s="219"/>
      <c r="AG40" s="219"/>
      <c r="AH40" s="219"/>
      <c r="AI40" s="219"/>
      <c r="AJ40" s="219"/>
      <c r="AK40" s="219"/>
      <c r="AL40" s="219"/>
      <c r="AM40" s="219"/>
      <c r="AN40" s="219"/>
      <c r="AO40" s="219"/>
      <c r="AP40" s="219"/>
      <c r="AQ40" s="219"/>
      <c r="AR40" s="219"/>
      <c r="AS40" s="85"/>
    </row>
    <row r="41" spans="3:45" ht="12.75">
      <c r="C41"/>
      <c r="D41"/>
      <c r="E41"/>
      <c r="F41"/>
      <c r="G41"/>
      <c r="H41"/>
      <c r="I41" s="227"/>
      <c r="J41"/>
      <c r="K41"/>
      <c r="L41"/>
      <c r="M41"/>
      <c r="N41"/>
      <c r="O41"/>
      <c r="P41"/>
      <c r="Q41"/>
      <c r="R41"/>
      <c r="S41"/>
      <c r="T41"/>
      <c r="U41"/>
      <c r="V41"/>
      <c r="W41"/>
      <c r="X41"/>
      <c r="Y41"/>
      <c r="Z41"/>
      <c r="AA41"/>
      <c r="AB41"/>
      <c r="AC41"/>
      <c r="AD41"/>
      <c r="AE41" s="215" t="s">
        <v>166</v>
      </c>
      <c r="AF41" s="219"/>
      <c r="AG41" s="219"/>
      <c r="AH41" s="219"/>
      <c r="AI41" s="219"/>
      <c r="AJ41" s="219"/>
      <c r="AK41" s="219"/>
      <c r="AL41" s="219"/>
      <c r="AM41" s="219"/>
      <c r="AN41" s="219"/>
      <c r="AO41" s="219"/>
      <c r="AP41" s="219"/>
      <c r="AQ41" s="219"/>
      <c r="AR41" s="219"/>
      <c r="AS41" s="85"/>
    </row>
    <row r="42" spans="3:45" ht="12.75">
      <c r="C42"/>
      <c r="D42"/>
      <c r="E42"/>
      <c r="F42"/>
      <c r="G42"/>
      <c r="H42"/>
      <c r="I42" s="227"/>
      <c r="J42"/>
      <c r="K42"/>
      <c r="L42"/>
      <c r="M42"/>
      <c r="N42"/>
      <c r="O42"/>
      <c r="P42"/>
      <c r="Q42"/>
      <c r="R42"/>
      <c r="S42"/>
      <c r="T42"/>
      <c r="U42"/>
      <c r="V42"/>
      <c r="W42"/>
      <c r="X42"/>
      <c r="Y42"/>
      <c r="Z42"/>
      <c r="AA42"/>
      <c r="AB42"/>
      <c r="AC42"/>
      <c r="AD42"/>
      <c r="AE42" s="215" t="s">
        <v>167</v>
      </c>
      <c r="AF42" s="219"/>
      <c r="AG42" s="219"/>
      <c r="AH42" s="219"/>
      <c r="AI42" s="219"/>
      <c r="AJ42" s="219"/>
      <c r="AK42" s="219"/>
      <c r="AL42" s="219"/>
      <c r="AM42" s="219"/>
      <c r="AN42" s="219"/>
      <c r="AO42" s="219"/>
      <c r="AP42" s="219"/>
      <c r="AQ42" s="219"/>
      <c r="AR42" s="219"/>
      <c r="AS42" s="85"/>
    </row>
    <row r="43" spans="3:45" ht="12.75">
      <c r="C43"/>
      <c r="D43"/>
      <c r="E43"/>
      <c r="F43"/>
      <c r="G43"/>
      <c r="H43"/>
      <c r="I43" s="227"/>
      <c r="J43"/>
      <c r="K43"/>
      <c r="L43"/>
      <c r="M43"/>
      <c r="N43"/>
      <c r="O43"/>
      <c r="P43"/>
      <c r="Q43"/>
      <c r="R43"/>
      <c r="S43"/>
      <c r="T43"/>
      <c r="U43"/>
      <c r="V43"/>
      <c r="W43"/>
      <c r="X43"/>
      <c r="Y43"/>
      <c r="Z43"/>
      <c r="AA43"/>
      <c r="AB43"/>
      <c r="AC43"/>
      <c r="AD43"/>
      <c r="AE43" s="215" t="s">
        <v>168</v>
      </c>
      <c r="AF43" s="219"/>
      <c r="AG43" s="219"/>
      <c r="AH43" s="219"/>
      <c r="AI43" s="219"/>
      <c r="AJ43" s="219"/>
      <c r="AK43" s="219"/>
      <c r="AL43" s="219"/>
      <c r="AM43" s="219"/>
      <c r="AN43" s="219"/>
      <c r="AO43" s="219"/>
      <c r="AP43" s="219"/>
      <c r="AQ43" s="219"/>
      <c r="AR43" s="219"/>
      <c r="AS43" s="85"/>
    </row>
    <row r="44" spans="3:45" ht="13.5" thickBot="1">
      <c r="C44"/>
      <c r="D44"/>
      <c r="E44"/>
      <c r="F44"/>
      <c r="G44"/>
      <c r="H44"/>
      <c r="I44" s="227"/>
      <c r="J44"/>
      <c r="K44"/>
      <c r="L44"/>
      <c r="M44"/>
      <c r="N44"/>
      <c r="O44"/>
      <c r="P44"/>
      <c r="Q44"/>
      <c r="R44"/>
      <c r="S44"/>
      <c r="T44"/>
      <c r="U44"/>
      <c r="V44"/>
      <c r="W44"/>
      <c r="X44"/>
      <c r="Y44"/>
      <c r="Z44"/>
      <c r="AA44"/>
      <c r="AB44"/>
      <c r="AC44"/>
      <c r="AD44"/>
      <c r="AE44" s="216" t="s">
        <v>169</v>
      </c>
      <c r="AF44" s="220"/>
      <c r="AG44" s="220"/>
      <c r="AH44" s="220"/>
      <c r="AI44" s="220"/>
      <c r="AJ44" s="220"/>
      <c r="AK44" s="220"/>
      <c r="AL44" s="220"/>
      <c r="AM44" s="220"/>
      <c r="AN44" s="220"/>
      <c r="AO44" s="220"/>
      <c r="AP44" s="220"/>
      <c r="AQ44" s="220"/>
      <c r="AR44" s="220"/>
      <c r="AS44" s="86"/>
    </row>
    <row r="45" spans="3:45" ht="12.75">
      <c r="C45"/>
      <c r="D45"/>
      <c r="E45"/>
      <c r="F45"/>
      <c r="G45"/>
      <c r="H45"/>
      <c r="I45" s="227"/>
      <c r="J45"/>
      <c r="K45"/>
      <c r="L45"/>
      <c r="M45"/>
      <c r="N45"/>
      <c r="O45"/>
      <c r="P45"/>
      <c r="Q45"/>
      <c r="R45"/>
      <c r="S45"/>
      <c r="T45"/>
      <c r="U45"/>
      <c r="V45"/>
      <c r="W45"/>
      <c r="X45"/>
      <c r="Y45"/>
      <c r="Z45"/>
      <c r="AA45"/>
      <c r="AB45"/>
      <c r="AC45"/>
      <c r="AD45"/>
      <c r="AE45"/>
      <c r="AF45"/>
      <c r="AG45"/>
      <c r="AH45"/>
      <c r="AI45"/>
      <c r="AJ45"/>
      <c r="AK45"/>
      <c r="AL45"/>
      <c r="AM45"/>
      <c r="AN45"/>
      <c r="AO45"/>
      <c r="AP45"/>
      <c r="AQ45"/>
      <c r="AR45"/>
      <c r="AS45"/>
    </row>
    <row r="46" spans="3:45" ht="12.75">
      <c r="C46"/>
      <c r="D46"/>
      <c r="E46"/>
      <c r="F46"/>
      <c r="G46"/>
      <c r="H46"/>
      <c r="I46" s="227"/>
      <c r="J46"/>
      <c r="K46"/>
      <c r="L46"/>
      <c r="M46"/>
      <c r="N46"/>
      <c r="O46"/>
      <c r="P46"/>
      <c r="Q46"/>
      <c r="R46"/>
      <c r="S46"/>
      <c r="T46"/>
      <c r="U46"/>
      <c r="V46"/>
      <c r="W46"/>
      <c r="X46"/>
      <c r="Y46"/>
      <c r="Z46"/>
      <c r="AA46"/>
      <c r="AB46"/>
      <c r="AC46"/>
      <c r="AD46"/>
      <c r="AE46"/>
      <c r="AF46"/>
      <c r="AG46"/>
      <c r="AH46"/>
      <c r="AI46"/>
      <c r="AJ46"/>
      <c r="AK46"/>
      <c r="AL46"/>
      <c r="AM46"/>
      <c r="AN46"/>
      <c r="AO46"/>
      <c r="AP46"/>
      <c r="AQ46"/>
      <c r="AR46"/>
      <c r="AS46"/>
    </row>
    <row r="47" spans="3:45" ht="12.75">
      <c r="C47"/>
      <c r="D47"/>
      <c r="E47"/>
      <c r="F47"/>
      <c r="G47"/>
      <c r="H47"/>
      <c r="I47" s="227"/>
      <c r="J47"/>
      <c r="K47"/>
      <c r="L47"/>
      <c r="M47"/>
      <c r="N47"/>
      <c r="O47"/>
      <c r="P47"/>
      <c r="Q47"/>
      <c r="R47"/>
      <c r="S47"/>
      <c r="T47"/>
      <c r="U47"/>
      <c r="V47"/>
      <c r="W47"/>
      <c r="X47"/>
      <c r="Y47"/>
      <c r="Z47"/>
      <c r="AA47"/>
      <c r="AB47"/>
      <c r="AC47"/>
      <c r="AD47"/>
      <c r="AE47"/>
      <c r="AF47"/>
      <c r="AG47"/>
      <c r="AH47"/>
      <c r="AI47"/>
      <c r="AJ47"/>
      <c r="AK47"/>
      <c r="AL47"/>
      <c r="AM47"/>
      <c r="AN47"/>
      <c r="AO47"/>
      <c r="AP47"/>
      <c r="AQ47"/>
      <c r="AR47"/>
      <c r="AS47"/>
    </row>
    <row r="91" spans="3:6" ht="12.75">
      <c r="C91"/>
      <c r="D91"/>
      <c r="E91"/>
      <c r="F91"/>
    </row>
    <row r="92" spans="3:6" ht="12.75">
      <c r="C92"/>
      <c r="D92"/>
      <c r="E92"/>
      <c r="F92"/>
    </row>
    <row r="93" spans="3:6" ht="12.75">
      <c r="C93"/>
      <c r="D93"/>
      <c r="E93"/>
      <c r="F93"/>
    </row>
    <row r="94" spans="3:6" ht="12.75">
      <c r="C94"/>
      <c r="D94"/>
      <c r="E94"/>
      <c r="F94"/>
    </row>
    <row r="95" spans="3:6" ht="12.75">
      <c r="C95"/>
      <c r="D95"/>
      <c r="E95"/>
      <c r="F95"/>
    </row>
    <row r="96" spans="3:6" ht="12.75">
      <c r="C96"/>
      <c r="D96"/>
      <c r="E96"/>
      <c r="F96"/>
    </row>
    <row r="97" spans="3:6" ht="12.75">
      <c r="C97"/>
      <c r="D97"/>
      <c r="E97"/>
      <c r="F97"/>
    </row>
    <row r="98" spans="3:6" ht="12.75">
      <c r="C98"/>
      <c r="D98"/>
      <c r="E98"/>
      <c r="F98"/>
    </row>
    <row r="99" spans="3:6" ht="12.75">
      <c r="C99"/>
      <c r="D99"/>
      <c r="E99"/>
      <c r="F99"/>
    </row>
    <row r="100" spans="3:6" ht="12.75">
      <c r="C100"/>
      <c r="D100"/>
      <c r="E100"/>
      <c r="F100"/>
    </row>
    <row r="101" spans="3:6" ht="12.75">
      <c r="C101"/>
      <c r="D101"/>
      <c r="E101"/>
      <c r="F101"/>
    </row>
    <row r="102" spans="3:6" ht="12.75">
      <c r="C102"/>
      <c r="D102"/>
      <c r="E102"/>
      <c r="F102"/>
    </row>
    <row r="103" spans="3:6" ht="12.75">
      <c r="C103"/>
      <c r="D103"/>
      <c r="E103"/>
      <c r="F103"/>
    </row>
    <row r="104" spans="3:6" ht="12.75">
      <c r="C104"/>
      <c r="D104"/>
      <c r="E104"/>
      <c r="F104"/>
    </row>
    <row r="105" spans="3:6" ht="12.75">
      <c r="C105"/>
      <c r="D105"/>
      <c r="E105"/>
      <c r="F105"/>
    </row>
    <row r="106" spans="3:6" ht="12.75">
      <c r="C106"/>
      <c r="D106"/>
      <c r="E106"/>
      <c r="F106"/>
    </row>
    <row r="107" spans="3:6" ht="12.75">
      <c r="C107"/>
      <c r="D107"/>
      <c r="E107"/>
      <c r="F107"/>
    </row>
    <row r="108" spans="3:6" ht="12.75">
      <c r="C108"/>
      <c r="D108"/>
      <c r="E108"/>
      <c r="F108"/>
    </row>
    <row r="109" spans="3:6" ht="12.75">
      <c r="C109"/>
      <c r="D109"/>
      <c r="E109"/>
      <c r="F109"/>
    </row>
    <row r="110" spans="3:6" ht="12.75">
      <c r="C110"/>
      <c r="D110"/>
      <c r="E110"/>
      <c r="F110"/>
    </row>
    <row r="111" spans="3:6" ht="12.75">
      <c r="C111"/>
      <c r="D111"/>
      <c r="E111"/>
      <c r="F111"/>
    </row>
    <row r="112" spans="3:6" ht="12.75">
      <c r="C112"/>
      <c r="D112"/>
      <c r="E112"/>
      <c r="F112"/>
    </row>
    <row r="113" spans="3:6" ht="12.75">
      <c r="C113"/>
      <c r="D113"/>
      <c r="E113"/>
      <c r="F113"/>
    </row>
    <row r="114" spans="3:6" ht="12.75">
      <c r="C114"/>
      <c r="D114"/>
      <c r="E114"/>
      <c r="F114"/>
    </row>
    <row r="115" spans="3:6" ht="12.75">
      <c r="C115"/>
      <c r="D115"/>
      <c r="E115"/>
      <c r="F115"/>
    </row>
    <row r="116" spans="3:6" ht="12.75">
      <c r="C116"/>
      <c r="D116"/>
      <c r="E116"/>
      <c r="F116"/>
    </row>
    <row r="117" spans="3:6" ht="12.75">
      <c r="C117"/>
      <c r="D117"/>
      <c r="E117"/>
      <c r="F117"/>
    </row>
    <row r="118" spans="3:6" ht="12.75">
      <c r="C118"/>
      <c r="D118"/>
      <c r="E118"/>
      <c r="F118"/>
    </row>
    <row r="119" spans="3:6" ht="12.75">
      <c r="C119"/>
      <c r="D119"/>
      <c r="E119"/>
      <c r="F119"/>
    </row>
    <row r="120" spans="3:6" ht="12.75">
      <c r="C120"/>
      <c r="D120"/>
      <c r="E120"/>
      <c r="F120"/>
    </row>
    <row r="121" spans="3:6" ht="12.75">
      <c r="C121"/>
      <c r="D121"/>
      <c r="E121"/>
      <c r="F121"/>
    </row>
    <row r="122" spans="3:6" ht="12.75">
      <c r="C122"/>
      <c r="D122"/>
      <c r="E122"/>
      <c r="F122"/>
    </row>
    <row r="123" spans="3:6" ht="12.75">
      <c r="C123"/>
      <c r="D123"/>
      <c r="E123"/>
      <c r="F123"/>
    </row>
    <row r="124" spans="3:6" ht="12.75">
      <c r="C124"/>
      <c r="D124"/>
      <c r="E124"/>
      <c r="F124"/>
    </row>
    <row r="125" spans="3:6" ht="12.75">
      <c r="C125"/>
      <c r="D125"/>
      <c r="E125"/>
      <c r="F125"/>
    </row>
    <row r="126" spans="3:6" ht="12.75">
      <c r="C126"/>
      <c r="D126"/>
      <c r="E126"/>
      <c r="F126"/>
    </row>
    <row r="127" spans="3:6" ht="12.75">
      <c r="C127"/>
      <c r="D127"/>
      <c r="E127"/>
      <c r="F127"/>
    </row>
    <row r="128" spans="3:6" ht="12.75">
      <c r="C128"/>
      <c r="D128"/>
      <c r="E128"/>
      <c r="F128"/>
    </row>
    <row r="129" spans="3:6" ht="12.75">
      <c r="C129"/>
      <c r="D129"/>
      <c r="E129"/>
      <c r="F129"/>
    </row>
    <row r="130" spans="3:6" ht="12.75">
      <c r="C130"/>
      <c r="D130"/>
      <c r="E130"/>
      <c r="F130"/>
    </row>
    <row r="131" spans="3:6" ht="12.75">
      <c r="C131"/>
      <c r="D131"/>
      <c r="E131"/>
      <c r="F131"/>
    </row>
    <row r="132" spans="3:6" ht="12.75">
      <c r="C132"/>
      <c r="D132"/>
      <c r="E132"/>
      <c r="F132"/>
    </row>
    <row r="133" spans="3:6" ht="12.75">
      <c r="C133"/>
      <c r="D133"/>
      <c r="E133"/>
      <c r="F133"/>
    </row>
    <row r="134" spans="3:6" ht="12.75">
      <c r="C134"/>
      <c r="D134"/>
      <c r="E134"/>
      <c r="F134"/>
    </row>
    <row r="135" spans="3:6" ht="12.75">
      <c r="C135"/>
      <c r="D135"/>
      <c r="E135"/>
      <c r="F135"/>
    </row>
    <row r="136" spans="3:6" ht="12.75">
      <c r="C136"/>
      <c r="D136"/>
      <c r="E136"/>
      <c r="F136"/>
    </row>
    <row r="137" spans="3:6" ht="12.75">
      <c r="C137"/>
      <c r="D137"/>
      <c r="E137"/>
      <c r="F137"/>
    </row>
    <row r="138" spans="3:6" ht="12.75">
      <c r="C138"/>
      <c r="D138"/>
      <c r="E138"/>
      <c r="F138"/>
    </row>
    <row r="139" spans="3:6" ht="12.75">
      <c r="C139"/>
      <c r="D139"/>
      <c r="E139"/>
      <c r="F139"/>
    </row>
    <row r="140" spans="3:6" ht="12.75">
      <c r="C140"/>
      <c r="D140"/>
      <c r="E140"/>
      <c r="F140"/>
    </row>
    <row r="141" spans="3:6" ht="12.75">
      <c r="C141"/>
      <c r="D141"/>
      <c r="E141"/>
      <c r="F141"/>
    </row>
    <row r="142" spans="3:6" ht="12.75">
      <c r="C142"/>
      <c r="D142"/>
      <c r="E142"/>
      <c r="F142"/>
    </row>
    <row r="143" spans="3:6" ht="12.75">
      <c r="C143"/>
      <c r="D143"/>
      <c r="E143"/>
      <c r="F143"/>
    </row>
    <row r="144" spans="3:6" ht="12.75">
      <c r="C144"/>
      <c r="D144"/>
      <c r="E144"/>
      <c r="F144"/>
    </row>
    <row r="145" spans="3:6" ht="12.75">
      <c r="C145"/>
      <c r="D145"/>
      <c r="E145"/>
      <c r="F145"/>
    </row>
    <row r="146" spans="3:6" ht="12.75">
      <c r="C146"/>
      <c r="D146"/>
      <c r="E146"/>
      <c r="F146"/>
    </row>
    <row r="147" spans="3:6" ht="12.75">
      <c r="C147"/>
      <c r="D147"/>
      <c r="E147"/>
      <c r="F147"/>
    </row>
    <row r="148" spans="3:6" ht="12.75">
      <c r="C148"/>
      <c r="D148"/>
      <c r="E148"/>
      <c r="F148"/>
    </row>
    <row r="149" spans="3:6" ht="12.75">
      <c r="C149"/>
      <c r="D149"/>
      <c r="E149"/>
      <c r="F149"/>
    </row>
    <row r="150" spans="3:6" ht="12.75">
      <c r="C150"/>
      <c r="D150"/>
      <c r="E150"/>
      <c r="F150"/>
    </row>
    <row r="151" spans="3:6" ht="12.75">
      <c r="C151"/>
      <c r="D151"/>
      <c r="E151"/>
      <c r="F151"/>
    </row>
    <row r="152" spans="3:6" ht="12.75">
      <c r="C152"/>
      <c r="D152"/>
      <c r="E152"/>
      <c r="F152"/>
    </row>
    <row r="153" spans="3:6" ht="12.75">
      <c r="C153"/>
      <c r="D153"/>
      <c r="E153"/>
      <c r="F153"/>
    </row>
    <row r="154" spans="3:6" ht="12.75">
      <c r="C154"/>
      <c r="D154"/>
      <c r="E154"/>
      <c r="F154"/>
    </row>
  </sheetData>
  <sheetProtection/>
  <mergeCells count="1">
    <mergeCell ref="AT1:AT2"/>
  </mergeCells>
  <printOptions gridLines="1"/>
  <pageMargins left="0.21" right="0.21" top="0.62" bottom="0.97" header="0.23" footer="0.21"/>
  <pageSetup fitToHeight="1" fitToWidth="1" horizontalDpi="300" verticalDpi="300" orientation="landscape" scale="65" r:id="rId2"/>
  <headerFooter alignWithMargins="0">
    <oddHeader>&amp;LJ.H. Chrzanowski&amp;C&amp;"Arial,Bold"&amp;14NSTX CENTERSTACK- UPGRADE    &amp;R&amp;D</oddHeader>
    <oddFooter>&amp;L&amp;F &amp;C&amp;A Page &amp;P of &amp;N&amp;R&amp;d</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tabSelected="1" zoomScalePageLayoutView="0" workbookViewId="0" topLeftCell="A19">
      <selection activeCell="D25" sqref="D25"/>
    </sheetView>
  </sheetViews>
  <sheetFormatPr defaultColWidth="9.140625" defaultRowHeight="12.75"/>
  <cols>
    <col min="1" max="1" width="4.8515625" style="0" customWidth="1"/>
    <col min="7" max="7" width="15.00390625" style="0" customWidth="1"/>
  </cols>
  <sheetData>
    <row r="1" spans="1:9" ht="18" customHeight="1">
      <c r="A1" s="212" t="str">
        <f>'Tab A Description'!A3</f>
        <v>Cost Center:</v>
      </c>
      <c r="B1" s="138"/>
      <c r="D1" s="213">
        <f>+'Tab A Description'!B3</f>
        <v>9417</v>
      </c>
      <c r="F1" s="138"/>
      <c r="G1" s="138"/>
      <c r="I1" s="139"/>
    </row>
    <row r="2" spans="1:9" ht="18" customHeight="1">
      <c r="A2" s="212" t="str">
        <f>'Tab A Description'!A4</f>
        <v>Job Number:</v>
      </c>
      <c r="B2" s="138"/>
      <c r="D2" s="213">
        <f>+'Tab A Description'!B4</f>
        <v>1302</v>
      </c>
      <c r="F2" s="138"/>
      <c r="G2" s="138"/>
      <c r="I2" s="139"/>
    </row>
    <row r="3" spans="1:9" ht="18" customHeight="1">
      <c r="A3" s="212" t="str">
        <f>'Tab A Description'!A5</f>
        <v>Job Title: </v>
      </c>
      <c r="B3" s="138"/>
      <c r="D3" s="213" t="str">
        <f>+'Tab A Description'!B5</f>
        <v>Centerstack Assembly</v>
      </c>
      <c r="F3" s="138"/>
      <c r="G3" s="138"/>
      <c r="I3" s="139"/>
    </row>
    <row r="4" spans="1:9" ht="18" customHeight="1">
      <c r="A4" s="212" t="str">
        <f>'Tab A Description'!A6</f>
        <v>Job Manager: </v>
      </c>
      <c r="B4" s="138"/>
      <c r="D4" s="213" t="str">
        <f>+'Tab A Description'!B6</f>
        <v>James H. Chrzanowski</v>
      </c>
      <c r="F4" s="138"/>
      <c r="G4" s="138"/>
      <c r="I4" s="139"/>
    </row>
    <row r="6" spans="1:20" ht="12.75">
      <c r="A6" s="140"/>
      <c r="B6" s="140"/>
      <c r="C6" s="140"/>
      <c r="D6" s="140"/>
      <c r="E6" s="140"/>
      <c r="F6" s="140"/>
      <c r="G6" s="140"/>
      <c r="H6" s="140"/>
      <c r="I6" s="140"/>
      <c r="J6" s="140"/>
      <c r="K6" s="140"/>
      <c r="L6" s="140"/>
      <c r="M6" s="140"/>
      <c r="N6" s="140"/>
      <c r="O6" s="140"/>
      <c r="P6" s="140"/>
      <c r="Q6" s="140"/>
      <c r="R6" s="140"/>
      <c r="S6" s="140"/>
      <c r="T6" s="140"/>
    </row>
    <row r="7" ht="15.75">
      <c r="A7" s="141" t="s">
        <v>100</v>
      </c>
    </row>
    <row r="8" spans="1:20" ht="26.25">
      <c r="A8" s="141"/>
      <c r="D8" s="142" t="s">
        <v>101</v>
      </c>
      <c r="E8" s="142" t="s">
        <v>102</v>
      </c>
      <c r="F8" s="142" t="s">
        <v>103</v>
      </c>
      <c r="G8" s="143" t="s">
        <v>104</v>
      </c>
      <c r="H8" s="144" t="s">
        <v>105</v>
      </c>
      <c r="I8" s="145"/>
      <c r="J8" s="145"/>
      <c r="K8" s="145"/>
      <c r="L8" s="145"/>
      <c r="M8" s="145"/>
      <c r="N8" s="145"/>
      <c r="O8" s="145"/>
      <c r="P8" s="145"/>
      <c r="Q8" s="145"/>
      <c r="R8" s="145"/>
      <c r="S8" s="145"/>
      <c r="T8" s="145"/>
    </row>
    <row r="9" spans="2:17" s="87" customFormat="1" ht="44.25" customHeight="1">
      <c r="B9" s="87" t="s">
        <v>106</v>
      </c>
      <c r="D9" s="88"/>
      <c r="E9" s="88" t="s">
        <v>177</v>
      </c>
      <c r="F9" s="88"/>
      <c r="G9" s="88"/>
      <c r="H9" s="287"/>
      <c r="I9" s="287"/>
      <c r="J9" s="287"/>
      <c r="K9" s="287"/>
      <c r="L9" s="287"/>
      <c r="M9" s="287"/>
      <c r="N9" s="287"/>
      <c r="O9" s="287"/>
      <c r="P9" s="287"/>
      <c r="Q9" s="287"/>
    </row>
    <row r="10" spans="4:7" s="87" customFormat="1" ht="12.75">
      <c r="D10" s="88"/>
      <c r="E10" s="88"/>
      <c r="F10" s="88"/>
      <c r="G10" s="146"/>
    </row>
    <row r="11" spans="2:17" s="87" customFormat="1" ht="44.25" customHeight="1">
      <c r="B11" s="87" t="s">
        <v>108</v>
      </c>
      <c r="D11" s="88"/>
      <c r="E11" s="88" t="s">
        <v>107</v>
      </c>
      <c r="F11" s="88"/>
      <c r="G11" s="88"/>
      <c r="H11" s="287"/>
      <c r="I11" s="287"/>
      <c r="J11" s="287"/>
      <c r="K11" s="287"/>
      <c r="L11" s="287"/>
      <c r="M11" s="287"/>
      <c r="N11" s="287"/>
      <c r="O11" s="287"/>
      <c r="P11" s="287"/>
      <c r="Q11" s="287"/>
    </row>
    <row r="13" spans="1:20" ht="12.75">
      <c r="A13" s="140"/>
      <c r="B13" s="140"/>
      <c r="C13" s="140"/>
      <c r="D13" s="140"/>
      <c r="E13" s="140"/>
      <c r="F13" s="140"/>
      <c r="G13" s="140"/>
      <c r="H13" s="140"/>
      <c r="I13" s="140"/>
      <c r="J13" s="140"/>
      <c r="K13" s="140"/>
      <c r="L13" s="140"/>
      <c r="M13" s="140"/>
      <c r="N13" s="140"/>
      <c r="O13" s="140"/>
      <c r="P13" s="140"/>
      <c r="Q13" s="140"/>
      <c r="R13" s="140"/>
      <c r="S13" s="140"/>
      <c r="T13" s="140"/>
    </row>
    <row r="14" s="37" customFormat="1" ht="12.75">
      <c r="A14" s="147" t="s">
        <v>109</v>
      </c>
    </row>
    <row r="15" spans="6:17" s="148" customFormat="1" ht="12.75">
      <c r="F15" s="149"/>
      <c r="G15" s="149"/>
      <c r="N15" s="288" t="s">
        <v>110</v>
      </c>
      <c r="O15" s="288"/>
      <c r="P15" s="150" t="s">
        <v>111</v>
      </c>
      <c r="Q15" s="151"/>
    </row>
    <row r="16" spans="1:17" s="153" customFormat="1" ht="25.5">
      <c r="A16" s="84"/>
      <c r="B16" s="289" t="s">
        <v>112</v>
      </c>
      <c r="C16" s="289"/>
      <c r="D16" s="289"/>
      <c r="E16" s="289"/>
      <c r="F16" s="289"/>
      <c r="G16" s="152" t="s">
        <v>113</v>
      </c>
      <c r="H16" s="289" t="s">
        <v>114</v>
      </c>
      <c r="I16" s="289"/>
      <c r="J16" s="289"/>
      <c r="K16" s="289" t="s">
        <v>115</v>
      </c>
      <c r="L16" s="289"/>
      <c r="M16" s="289"/>
      <c r="N16" s="84" t="s">
        <v>116</v>
      </c>
      <c r="O16" s="84" t="s">
        <v>117</v>
      </c>
      <c r="P16" s="152" t="s">
        <v>118</v>
      </c>
      <c r="Q16" s="152" t="s">
        <v>119</v>
      </c>
    </row>
    <row r="17" spans="1:17" s="84" customFormat="1" ht="36.75" customHeight="1">
      <c r="A17" s="84">
        <v>1</v>
      </c>
      <c r="B17" s="286" t="s">
        <v>120</v>
      </c>
      <c r="C17" s="286"/>
      <c r="D17" s="286"/>
      <c r="E17" s="286"/>
      <c r="F17" s="286"/>
      <c r="G17" s="152" t="s">
        <v>121</v>
      </c>
      <c r="H17" s="286" t="s">
        <v>122</v>
      </c>
      <c r="I17" s="286"/>
      <c r="J17" s="286"/>
      <c r="K17" s="286"/>
      <c r="L17" s="286"/>
      <c r="M17" s="286"/>
      <c r="P17" s="152"/>
      <c r="Q17" s="152"/>
    </row>
    <row r="18" spans="1:17" s="84" customFormat="1" ht="36.75" customHeight="1">
      <c r="A18" s="84">
        <v>2</v>
      </c>
      <c r="B18" s="286"/>
      <c r="C18" s="286"/>
      <c r="D18" s="286"/>
      <c r="E18" s="286"/>
      <c r="F18" s="286"/>
      <c r="G18" s="152"/>
      <c r="H18" s="286"/>
      <c r="I18" s="286"/>
      <c r="J18" s="286"/>
      <c r="K18" s="286"/>
      <c r="L18" s="286"/>
      <c r="M18" s="286"/>
      <c r="P18" s="152"/>
      <c r="Q18" s="152"/>
    </row>
    <row r="19" spans="1:17" s="84" customFormat="1" ht="36.75" customHeight="1">
      <c r="A19" s="84">
        <v>3</v>
      </c>
      <c r="B19" s="286"/>
      <c r="C19" s="286"/>
      <c r="D19" s="286"/>
      <c r="E19" s="286"/>
      <c r="F19" s="286"/>
      <c r="G19" s="152"/>
      <c r="H19" s="286"/>
      <c r="I19" s="286"/>
      <c r="J19" s="286"/>
      <c r="K19" s="286"/>
      <c r="L19" s="286"/>
      <c r="M19" s="286"/>
      <c r="P19" s="152"/>
      <c r="Q19" s="152"/>
    </row>
    <row r="20" spans="1:17" s="84" customFormat="1" ht="36.75" customHeight="1">
      <c r="A20" s="84">
        <v>4</v>
      </c>
      <c r="B20" s="286"/>
      <c r="C20" s="286"/>
      <c r="D20" s="286"/>
      <c r="E20" s="286"/>
      <c r="F20" s="286"/>
      <c r="G20" s="152"/>
      <c r="H20" s="286"/>
      <c r="I20" s="286"/>
      <c r="J20" s="286"/>
      <c r="K20" s="286"/>
      <c r="L20" s="286"/>
      <c r="M20" s="286"/>
      <c r="P20" s="152"/>
      <c r="Q20" s="152"/>
    </row>
    <row r="21" spans="1:13" s="155" customFormat="1" ht="36.75" customHeight="1">
      <c r="A21" s="152">
        <v>5</v>
      </c>
      <c r="B21" s="286"/>
      <c r="C21" s="286"/>
      <c r="D21" s="286"/>
      <c r="E21" s="286"/>
      <c r="F21" s="286"/>
      <c r="G21" s="154"/>
      <c r="H21" s="286"/>
      <c r="I21" s="286"/>
      <c r="J21" s="286"/>
      <c r="K21" s="286"/>
      <c r="L21" s="286"/>
      <c r="M21" s="286"/>
    </row>
    <row r="22" spans="2:13" s="155" customFormat="1" ht="12.75">
      <c r="B22" s="286"/>
      <c r="C22" s="286"/>
      <c r="D22" s="286"/>
      <c r="E22" s="286"/>
      <c r="F22" s="286"/>
      <c r="G22" s="154"/>
      <c r="H22" s="286"/>
      <c r="I22" s="286"/>
      <c r="J22" s="286"/>
      <c r="K22" s="286"/>
      <c r="L22" s="286"/>
      <c r="M22" s="286"/>
    </row>
    <row r="23" spans="5:8" ht="12.75">
      <c r="E23" s="70"/>
      <c r="F23" s="70"/>
      <c r="G23" s="70"/>
      <c r="H23" s="70"/>
    </row>
    <row r="24" spans="1:8" s="87" customFormat="1" ht="12.75">
      <c r="A24" s="87" t="s">
        <v>123</v>
      </c>
      <c r="E24" s="88"/>
      <c r="F24" s="88"/>
      <c r="G24" s="88"/>
      <c r="H24" s="88"/>
    </row>
    <row r="25" spans="1:8" s="87" customFormat="1" ht="12.75">
      <c r="A25" s="156" t="s">
        <v>124</v>
      </c>
      <c r="B25" s="87" t="s">
        <v>125</v>
      </c>
      <c r="E25" s="88"/>
      <c r="F25" s="88"/>
      <c r="G25" s="88"/>
      <c r="H25" s="88"/>
    </row>
    <row r="26" spans="1:2" s="87" customFormat="1" ht="12.75">
      <c r="A26" s="156" t="s">
        <v>126</v>
      </c>
      <c r="B26" s="87" t="s">
        <v>127</v>
      </c>
    </row>
    <row r="27" s="87" customFormat="1" ht="12.75">
      <c r="B27" s="87" t="s">
        <v>128</v>
      </c>
    </row>
    <row r="28" spans="1:2" s="87" customFormat="1" ht="12.75">
      <c r="A28" s="156" t="s">
        <v>129</v>
      </c>
      <c r="B28" s="87" t="s">
        <v>130</v>
      </c>
    </row>
    <row r="29" s="87" customFormat="1" ht="12.75">
      <c r="B29" s="87" t="s">
        <v>131</v>
      </c>
    </row>
    <row r="30" spans="5:9" ht="12.75">
      <c r="E30" s="70"/>
      <c r="F30" s="70"/>
      <c r="G30" s="70"/>
      <c r="H30" s="70"/>
      <c r="I30" s="70"/>
    </row>
    <row r="31" spans="5:25" ht="12.75">
      <c r="E31" s="70"/>
      <c r="F31" s="70"/>
      <c r="G31" s="70"/>
      <c r="H31" s="70"/>
      <c r="I31" s="70"/>
      <c r="R31" s="87"/>
      <c r="S31" s="87"/>
      <c r="T31" s="87"/>
      <c r="U31" s="87"/>
      <c r="V31" s="87"/>
      <c r="W31" s="87"/>
      <c r="X31" s="87"/>
      <c r="Y31" s="87"/>
    </row>
    <row r="32" spans="5:25" ht="15">
      <c r="E32" s="70"/>
      <c r="F32" s="70"/>
      <c r="G32" s="70"/>
      <c r="H32" s="70"/>
      <c r="I32" s="157" t="s">
        <v>132</v>
      </c>
      <c r="J32" s="87"/>
      <c r="K32" s="87"/>
      <c r="R32" s="87"/>
      <c r="S32" s="87"/>
      <c r="T32" s="87"/>
      <c r="U32" s="87"/>
      <c r="V32" s="87"/>
      <c r="W32" s="87"/>
      <c r="X32" s="87"/>
      <c r="Y32" s="87"/>
    </row>
    <row r="33" spans="5:25" ht="15">
      <c r="E33" s="70"/>
      <c r="F33" s="70"/>
      <c r="G33" s="70"/>
      <c r="H33" s="70"/>
      <c r="I33" s="125" t="s">
        <v>101</v>
      </c>
      <c r="J33" s="5"/>
      <c r="R33" s="87"/>
      <c r="S33" s="87"/>
      <c r="T33" s="87"/>
      <c r="U33" s="87"/>
      <c r="V33" s="87"/>
      <c r="W33" s="87"/>
      <c r="X33" s="87"/>
      <c r="Y33" s="87"/>
    </row>
    <row r="34" spans="5:25" ht="15">
      <c r="E34" s="70"/>
      <c r="F34" s="70"/>
      <c r="G34" s="70"/>
      <c r="H34" s="70"/>
      <c r="I34" s="125"/>
      <c r="J34" s="5" t="s">
        <v>133</v>
      </c>
      <c r="R34" s="87"/>
      <c r="S34" s="87"/>
      <c r="T34" s="87"/>
      <c r="U34" s="87"/>
      <c r="V34" s="87"/>
      <c r="W34" s="87"/>
      <c r="X34" s="87"/>
      <c r="Y34" s="87"/>
    </row>
    <row r="35" spans="5:25" ht="15">
      <c r="E35" s="70"/>
      <c r="F35" s="70"/>
      <c r="G35" s="70" t="s">
        <v>98</v>
      </c>
      <c r="H35" s="70"/>
      <c r="I35" s="125"/>
      <c r="J35" s="5" t="s">
        <v>134</v>
      </c>
      <c r="R35" s="87"/>
      <c r="S35" s="87"/>
      <c r="T35" s="87"/>
      <c r="U35" s="87"/>
      <c r="V35" s="87"/>
      <c r="W35" s="87"/>
      <c r="X35" s="87"/>
      <c r="Y35" s="87"/>
    </row>
    <row r="36" spans="5:10" ht="15">
      <c r="E36" s="70"/>
      <c r="F36" s="70"/>
      <c r="G36" s="70"/>
      <c r="H36" s="70"/>
      <c r="I36" s="125"/>
      <c r="J36" s="5" t="s">
        <v>135</v>
      </c>
    </row>
    <row r="37" spans="5:9" ht="15">
      <c r="E37" s="70"/>
      <c r="F37" s="70"/>
      <c r="G37" s="70"/>
      <c r="H37" s="70"/>
      <c r="I37" s="125" t="s">
        <v>102</v>
      </c>
    </row>
    <row r="38" spans="9:10" ht="15">
      <c r="I38" s="125"/>
      <c r="J38" t="s">
        <v>136</v>
      </c>
    </row>
    <row r="39" spans="9:10" ht="15">
      <c r="I39" s="125"/>
      <c r="J39" t="s">
        <v>137</v>
      </c>
    </row>
    <row r="40" spans="9:10" ht="15">
      <c r="I40" s="125"/>
      <c r="J40" t="s">
        <v>138</v>
      </c>
    </row>
    <row r="41" ht="15">
      <c r="I41" s="125" t="s">
        <v>103</v>
      </c>
    </row>
    <row r="42" spans="9:10" ht="15">
      <c r="I42" s="125"/>
      <c r="J42" t="s">
        <v>139</v>
      </c>
    </row>
    <row r="43" spans="9:10" ht="15">
      <c r="I43" s="125"/>
      <c r="J43" t="s">
        <v>140</v>
      </c>
    </row>
    <row r="44" spans="9:10" ht="15">
      <c r="I44" s="125"/>
      <c r="J44" t="s">
        <v>141</v>
      </c>
    </row>
    <row r="45" spans="9:10" ht="15">
      <c r="I45" s="125"/>
      <c r="J45" t="s">
        <v>142</v>
      </c>
    </row>
    <row r="46" spans="9:10" ht="15.75">
      <c r="I46" s="157"/>
      <c r="J46" s="125"/>
    </row>
    <row r="47" spans="9:10" ht="15.75">
      <c r="I47" s="157" t="s">
        <v>143</v>
      </c>
      <c r="J47" s="125"/>
    </row>
    <row r="48" ht="15">
      <c r="I48" s="125" t="s">
        <v>103</v>
      </c>
    </row>
    <row r="49" spans="9:10" ht="15">
      <c r="I49" s="125"/>
      <c r="J49" t="s">
        <v>144</v>
      </c>
    </row>
    <row r="50" spans="9:10" ht="15">
      <c r="I50" s="125"/>
      <c r="J50" t="s">
        <v>145</v>
      </c>
    </row>
    <row r="51" spans="9:10" ht="15">
      <c r="I51" s="125"/>
      <c r="J51" t="s">
        <v>146</v>
      </c>
    </row>
    <row r="52" spans="9:10" ht="15">
      <c r="I52" s="125"/>
      <c r="J52" t="s">
        <v>147</v>
      </c>
    </row>
    <row r="53" ht="15">
      <c r="I53" s="125" t="s">
        <v>102</v>
      </c>
    </row>
    <row r="54" spans="9:10" ht="15">
      <c r="I54" s="125"/>
      <c r="J54" t="s">
        <v>148</v>
      </c>
    </row>
    <row r="55" spans="9:10" ht="15">
      <c r="I55" s="125"/>
      <c r="J55" t="s">
        <v>149</v>
      </c>
    </row>
    <row r="56" spans="9:10" ht="15">
      <c r="I56" s="125"/>
      <c r="J56" t="s">
        <v>150</v>
      </c>
    </row>
    <row r="57" ht="15">
      <c r="I57" s="125" t="s">
        <v>101</v>
      </c>
    </row>
    <row r="58" spans="9:10" ht="15">
      <c r="I58" s="125"/>
      <c r="J58" t="s">
        <v>151</v>
      </c>
    </row>
    <row r="59" ht="12.75">
      <c r="J59" t="s">
        <v>152</v>
      </c>
    </row>
    <row r="60" ht="12.75">
      <c r="J60" t="s">
        <v>153</v>
      </c>
    </row>
    <row r="61" ht="12.75">
      <c r="J61" t="s">
        <v>154</v>
      </c>
    </row>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sheetData>
  <sheetProtection/>
  <mergeCells count="24">
    <mergeCell ref="K17:M17"/>
    <mergeCell ref="K18:M18"/>
    <mergeCell ref="K19:M19"/>
    <mergeCell ref="K20:M20"/>
    <mergeCell ref="H9:Q9"/>
    <mergeCell ref="B21:F21"/>
    <mergeCell ref="H21:J21"/>
    <mergeCell ref="K21:M21"/>
    <mergeCell ref="B17:F17"/>
    <mergeCell ref="B18:F18"/>
    <mergeCell ref="B19:F19"/>
    <mergeCell ref="B20:F20"/>
    <mergeCell ref="H17:J17"/>
    <mergeCell ref="H18:J18"/>
    <mergeCell ref="B22:F22"/>
    <mergeCell ref="H11:Q11"/>
    <mergeCell ref="N15:O15"/>
    <mergeCell ref="B16:F16"/>
    <mergeCell ref="H16:J16"/>
    <mergeCell ref="K16:M16"/>
    <mergeCell ref="H22:J22"/>
    <mergeCell ref="K22:M22"/>
    <mergeCell ref="H19:J19"/>
    <mergeCell ref="H20:J20"/>
  </mergeCells>
  <printOptions gridLines="1"/>
  <pageMargins left="0.37" right="0.34" top="0.62" bottom="0.68" header="0.42" footer="0.5"/>
  <pageSetup fitToHeight="1" fitToWidth="1" horizontalDpi="600" verticalDpi="600" orientation="landscape" scale="85" r:id="rId2"/>
  <headerFooter alignWithMargins="0">
    <oddFooter xml:space="preserve">&amp;L&amp;F&amp;C&amp;A    &amp;P of &amp;N&amp;R&amp;D   </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39"/>
  <sheetViews>
    <sheetView tabSelected="1" zoomScale="75" zoomScaleNormal="75" zoomScalePageLayoutView="0" workbookViewId="0" topLeftCell="A1">
      <selection activeCell="D25" sqref="D25"/>
    </sheetView>
  </sheetViews>
  <sheetFormatPr defaultColWidth="9.140625" defaultRowHeight="12.75"/>
  <cols>
    <col min="1" max="1" width="48.28125" style="0" bestFit="1" customWidth="1"/>
    <col min="2" max="2" width="8.57421875" style="0" bestFit="1" customWidth="1"/>
    <col min="3" max="3" width="54.421875" style="160" customWidth="1"/>
    <col min="4" max="4" width="20.7109375" style="160" bestFit="1" customWidth="1"/>
    <col min="5" max="5" width="5.140625" style="160" bestFit="1" customWidth="1"/>
    <col min="6" max="6" width="9.28125" style="0" bestFit="1" customWidth="1"/>
    <col min="7" max="7" width="10.28125" style="0" bestFit="1" customWidth="1"/>
    <col min="8" max="8" width="8.7109375" style="0" customWidth="1"/>
    <col min="9" max="9" width="9.00390625" style="0" customWidth="1"/>
    <col min="10" max="10" width="6.140625" style="0" bestFit="1" customWidth="1"/>
    <col min="11" max="11" width="6.28125" style="0" bestFit="1" customWidth="1"/>
    <col min="12" max="13" width="5.8515625" style="0" bestFit="1" customWidth="1"/>
    <col min="14" max="14" width="4.28125" style="0" bestFit="1" customWidth="1"/>
    <col min="15" max="15" width="1.7109375" style="0" customWidth="1"/>
    <col min="16" max="16" width="70.28125" style="0" customWidth="1"/>
    <col min="17" max="17" width="12.00390625" style="88" customWidth="1"/>
    <col min="18" max="18" width="13.57421875" style="160" customWidth="1"/>
  </cols>
  <sheetData>
    <row r="1" spans="1:18" ht="18" customHeight="1">
      <c r="A1" s="212" t="str">
        <f>'Tab A Description'!A3</f>
        <v>Cost Center:</v>
      </c>
      <c r="B1" s="213">
        <f>'Tab A Description'!B3</f>
        <v>9417</v>
      </c>
      <c r="C1"/>
      <c r="D1" s="138"/>
      <c r="E1" s="138"/>
      <c r="G1" s="139"/>
      <c r="Q1"/>
      <c r="R1"/>
    </row>
    <row r="2" spans="1:18" ht="18" customHeight="1">
      <c r="A2" s="212" t="str">
        <f>'Tab A Description'!A4</f>
        <v>Job Number:</v>
      </c>
      <c r="B2" s="213">
        <f>'Tab A Description'!B4</f>
        <v>1302</v>
      </c>
      <c r="C2"/>
      <c r="D2" s="138"/>
      <c r="E2" s="138"/>
      <c r="G2" s="139"/>
      <c r="Q2"/>
      <c r="R2"/>
    </row>
    <row r="3" spans="1:18" ht="18" customHeight="1">
      <c r="A3" s="212" t="str">
        <f>'Tab A Description'!A5</f>
        <v>Job Title: </v>
      </c>
      <c r="B3" s="213" t="str">
        <f>'Tab A Description'!B5</f>
        <v>Centerstack Assembly</v>
      </c>
      <c r="C3"/>
      <c r="D3" s="138"/>
      <c r="E3" s="138"/>
      <c r="G3" s="139"/>
      <c r="Q3"/>
      <c r="R3"/>
    </row>
    <row r="4" spans="1:18" ht="18" customHeight="1">
      <c r="A4" s="212" t="str">
        <f>'Tab A Description'!A6</f>
        <v>Job Manager: </v>
      </c>
      <c r="B4" s="213" t="str">
        <f>'Tab A Description'!B6</f>
        <v>James H. Chrzanowski</v>
      </c>
      <c r="C4"/>
      <c r="D4" s="138"/>
      <c r="E4" s="138"/>
      <c r="G4" s="139"/>
      <c r="Q4"/>
      <c r="R4"/>
    </row>
    <row r="5" spans="3:18" ht="12.75">
      <c r="C5"/>
      <c r="D5"/>
      <c r="E5"/>
      <c r="Q5"/>
      <c r="R5"/>
    </row>
    <row r="6" spans="1:7" ht="20.25">
      <c r="A6" s="138"/>
      <c r="B6" s="138"/>
      <c r="C6" s="159"/>
      <c r="D6"/>
      <c r="E6"/>
      <c r="G6" s="160"/>
    </row>
    <row r="7" spans="1:7" ht="12.75">
      <c r="A7" s="140"/>
      <c r="B7" s="140"/>
      <c r="C7" s="161"/>
      <c r="D7" s="140"/>
      <c r="E7" s="140"/>
      <c r="F7" s="140"/>
      <c r="G7" s="162"/>
    </row>
    <row r="8" spans="1:7" ht="18.75" thickBot="1">
      <c r="A8" s="163" t="s">
        <v>155</v>
      </c>
      <c r="B8" s="83"/>
      <c r="C8" s="164" t="s">
        <v>37</v>
      </c>
      <c r="D8" s="165" t="s">
        <v>156</v>
      </c>
      <c r="E8" s="166"/>
      <c r="F8" s="166"/>
      <c r="G8" s="167"/>
    </row>
    <row r="9" spans="1:7" ht="12.75">
      <c r="A9" s="168"/>
      <c r="C9" s="158"/>
      <c r="D9"/>
      <c r="E9"/>
      <c r="G9" s="160"/>
    </row>
    <row r="10" spans="1:7" ht="12.75">
      <c r="A10" s="168" t="s">
        <v>91</v>
      </c>
      <c r="B10" s="148"/>
      <c r="C10" s="169"/>
      <c r="D10" s="170"/>
      <c r="E10" s="170"/>
      <c r="F10" s="170"/>
      <c r="G10" s="171"/>
    </row>
    <row r="11" spans="1:7" ht="12.75">
      <c r="A11" s="290"/>
      <c r="B11" s="291"/>
      <c r="C11" s="172"/>
      <c r="D11" s="173"/>
      <c r="E11" s="173"/>
      <c r="F11" s="174"/>
      <c r="G11" s="175"/>
    </row>
    <row r="12" spans="1:7" ht="12.75">
      <c r="A12" s="5" t="s">
        <v>157</v>
      </c>
      <c r="B12" s="148"/>
      <c r="C12" s="169">
        <v>10</v>
      </c>
      <c r="D12" s="170">
        <v>2</v>
      </c>
      <c r="E12" s="170"/>
      <c r="F12" s="170"/>
      <c r="G12" s="171"/>
    </row>
    <row r="13" spans="1:7" ht="12.75">
      <c r="A13" s="176" t="s">
        <v>158</v>
      </c>
      <c r="B13" s="176"/>
      <c r="C13" s="177">
        <v>10</v>
      </c>
      <c r="D13" s="178">
        <v>2</v>
      </c>
      <c r="E13" s="179"/>
      <c r="F13" s="180"/>
      <c r="G13" s="181"/>
    </row>
    <row r="14" spans="1:7" ht="12.75">
      <c r="A14" s="176" t="s">
        <v>159</v>
      </c>
      <c r="B14" s="176"/>
      <c r="C14" s="177">
        <v>20</v>
      </c>
      <c r="D14" s="178">
        <v>2</v>
      </c>
      <c r="E14" s="179"/>
      <c r="F14" s="180"/>
      <c r="G14" s="181"/>
    </row>
    <row r="15" spans="1:7" ht="12.75">
      <c r="A15" s="182"/>
      <c r="B15" s="183"/>
      <c r="C15" s="177"/>
      <c r="D15" s="184"/>
      <c r="E15" s="179"/>
      <c r="F15" s="185"/>
      <c r="G15" s="181"/>
    </row>
    <row r="16" spans="1:7" ht="12.75">
      <c r="A16" s="182"/>
      <c r="B16" s="183"/>
      <c r="C16" s="177"/>
      <c r="D16" s="186"/>
      <c r="E16" s="179"/>
      <c r="F16" s="180"/>
      <c r="G16" s="181"/>
    </row>
    <row r="17" spans="1:7" ht="12.75">
      <c r="A17" s="182"/>
      <c r="B17" s="183"/>
      <c r="C17" s="177"/>
      <c r="D17" s="178"/>
      <c r="E17" s="179"/>
      <c r="F17" s="180"/>
      <c r="G17" s="181"/>
    </row>
    <row r="18" spans="1:7" ht="12.75">
      <c r="A18" s="182"/>
      <c r="B18" s="183"/>
      <c r="C18" s="177"/>
      <c r="D18" s="178"/>
      <c r="E18" s="179"/>
      <c r="F18" s="180"/>
      <c r="G18" s="181"/>
    </row>
    <row r="19" spans="1:7" ht="12.75">
      <c r="A19" s="182"/>
      <c r="B19" s="183"/>
      <c r="C19" s="177"/>
      <c r="D19" s="178"/>
      <c r="E19" s="179"/>
      <c r="F19" s="180"/>
      <c r="G19" s="181"/>
    </row>
    <row r="20" spans="1:7" ht="12.75">
      <c r="A20" s="187"/>
      <c r="B20" s="183"/>
      <c r="C20" s="177"/>
      <c r="D20" s="184"/>
      <c r="E20" s="179"/>
      <c r="F20" s="185"/>
      <c r="G20" s="181"/>
    </row>
    <row r="21" spans="1:7" ht="12.75">
      <c r="A21" s="182"/>
      <c r="B21" s="183"/>
      <c r="C21" s="177"/>
      <c r="D21" s="178"/>
      <c r="E21" s="179"/>
      <c r="F21" s="180"/>
      <c r="G21" s="181"/>
    </row>
    <row r="22" spans="1:7" ht="12.75">
      <c r="A22" s="190"/>
      <c r="B22" s="192"/>
      <c r="C22" s="191"/>
      <c r="D22" s="195"/>
      <c r="E22" s="196"/>
      <c r="F22" s="194"/>
      <c r="G22" s="181"/>
    </row>
    <row r="23" spans="1:7" ht="12.75">
      <c r="A23" s="188"/>
      <c r="B23" s="183"/>
      <c r="C23" s="191"/>
      <c r="D23" s="176"/>
      <c r="E23" s="176"/>
      <c r="F23" s="176"/>
      <c r="G23" s="189"/>
    </row>
    <row r="24" spans="1:7" ht="12.75">
      <c r="A24" s="188"/>
      <c r="B24" s="183"/>
      <c r="C24" s="191"/>
      <c r="D24" s="193"/>
      <c r="E24" s="176"/>
      <c r="F24" s="197"/>
      <c r="G24" s="181"/>
    </row>
    <row r="25" spans="1:7" ht="12.75">
      <c r="A25" s="198"/>
      <c r="B25" s="199"/>
      <c r="C25" s="191"/>
      <c r="D25" s="176"/>
      <c r="E25" s="176"/>
      <c r="F25" s="176"/>
      <c r="G25" s="189"/>
    </row>
    <row r="26" spans="1:7" ht="12.75">
      <c r="A26" s="188"/>
      <c r="B26" s="183"/>
      <c r="C26" s="191"/>
      <c r="D26" s="176"/>
      <c r="E26" s="176"/>
      <c r="F26" s="176"/>
      <c r="G26" s="189"/>
    </row>
    <row r="27" spans="1:7" ht="13.5" thickBot="1">
      <c r="A27" s="188"/>
      <c r="B27" s="183"/>
      <c r="C27" s="191"/>
      <c r="D27" s="176"/>
      <c r="E27" s="149"/>
      <c r="F27" s="149"/>
      <c r="G27" s="200"/>
    </row>
    <row r="28" spans="1:7" ht="12.75">
      <c r="A28" s="188"/>
      <c r="B28" s="183"/>
      <c r="C28" s="201" t="s">
        <v>160</v>
      </c>
      <c r="D28" s="202"/>
      <c r="E28" s="176"/>
      <c r="F28" s="203"/>
      <c r="G28" s="204"/>
    </row>
    <row r="29" spans="1:7" ht="12.75">
      <c r="A29" s="188"/>
      <c r="B29" s="183"/>
      <c r="C29" s="205" t="s">
        <v>161</v>
      </c>
      <c r="D29" s="85"/>
      <c r="E29" s="197">
        <v>1</v>
      </c>
      <c r="F29" s="206"/>
      <c r="G29" s="207"/>
    </row>
    <row r="30" spans="1:7" ht="12.75">
      <c r="A30" s="188"/>
      <c r="B30" s="183"/>
      <c r="C30" s="205" t="s">
        <v>162</v>
      </c>
      <c r="D30" s="85"/>
      <c r="E30" s="197">
        <v>2</v>
      </c>
      <c r="F30" s="206"/>
      <c r="G30" s="207"/>
    </row>
    <row r="31" spans="1:7" ht="12.75">
      <c r="A31" s="188"/>
      <c r="B31" s="183"/>
      <c r="C31" s="205" t="s">
        <v>163</v>
      </c>
      <c r="D31" s="85"/>
      <c r="E31" s="197">
        <v>3</v>
      </c>
      <c r="F31" s="206"/>
      <c r="G31" s="207"/>
    </row>
    <row r="32" spans="1:7" ht="12.75">
      <c r="A32" s="188"/>
      <c r="B32" s="183"/>
      <c r="C32" s="205" t="s">
        <v>164</v>
      </c>
      <c r="D32" s="85"/>
      <c r="E32" s="197">
        <v>4</v>
      </c>
      <c r="F32" s="206"/>
      <c r="G32" s="207"/>
    </row>
    <row r="33" spans="1:7" ht="12.75">
      <c r="A33" s="188"/>
      <c r="B33" s="183"/>
      <c r="C33" s="205" t="s">
        <v>165</v>
      </c>
      <c r="D33" s="85"/>
      <c r="E33" s="197">
        <v>5</v>
      </c>
      <c r="F33" s="206"/>
      <c r="G33" s="207"/>
    </row>
    <row r="34" spans="1:7" ht="12.75">
      <c r="A34" s="188"/>
      <c r="B34" s="183"/>
      <c r="C34" s="205" t="s">
        <v>166</v>
      </c>
      <c r="D34" s="85"/>
      <c r="E34" s="197">
        <v>6</v>
      </c>
      <c r="F34" s="206"/>
      <c r="G34" s="207"/>
    </row>
    <row r="35" spans="1:7" ht="12.75">
      <c r="A35" s="188"/>
      <c r="B35" s="183"/>
      <c r="C35" s="205" t="s">
        <v>167</v>
      </c>
      <c r="D35" s="85"/>
      <c r="E35" s="197">
        <v>7</v>
      </c>
      <c r="F35" s="206"/>
      <c r="G35" s="207"/>
    </row>
    <row r="36" spans="1:7" ht="12.75">
      <c r="A36" s="188"/>
      <c r="B36" s="183"/>
      <c r="C36" s="205" t="s">
        <v>168</v>
      </c>
      <c r="D36" s="85"/>
      <c r="E36" s="197">
        <v>8</v>
      </c>
      <c r="F36" s="206"/>
      <c r="G36" s="207"/>
    </row>
    <row r="37" spans="1:7" ht="13.5" thickBot="1">
      <c r="A37" s="188"/>
      <c r="B37" s="183"/>
      <c r="C37" s="208" t="s">
        <v>169</v>
      </c>
      <c r="D37" s="86"/>
      <c r="E37" s="197">
        <v>9</v>
      </c>
      <c r="F37" s="206"/>
      <c r="G37" s="207"/>
    </row>
    <row r="38" spans="1:7" ht="12.75">
      <c r="A38" s="188"/>
      <c r="B38" s="183"/>
      <c r="C38" s="191"/>
      <c r="D38" s="176"/>
      <c r="E38" s="176"/>
      <c r="F38" s="203"/>
      <c r="G38" s="204"/>
    </row>
    <row r="39" spans="1:7" ht="12.75">
      <c r="A39" s="188"/>
      <c r="B39" s="183"/>
      <c r="C39" s="191"/>
      <c r="D39" s="197" t="s">
        <v>170</v>
      </c>
      <c r="E39" s="176"/>
      <c r="F39" s="209"/>
      <c r="G39" s="210"/>
    </row>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sheetData>
  <sheetProtection/>
  <mergeCells count="1">
    <mergeCell ref="A11:B11"/>
  </mergeCells>
  <printOptions gridLines="1"/>
  <pageMargins left="0.5" right="0.5" top="0.81" bottom="0.85" header="0.5" footer="0.5"/>
  <pageSetup fitToHeight="1" fitToWidth="1" horizontalDpi="600" verticalDpi="600" orientation="landscape" scale="83" r:id="rId1"/>
  <headerFooter alignWithMargins="0">
    <oddFooter>&amp;L&amp;F &amp;C&amp;A &amp;P&amp;R&amp;d</oddFooter>
  </headerFooter>
</worksheet>
</file>

<file path=xl/worksheets/sheet5.xml><?xml version="1.0" encoding="utf-8"?>
<worksheet xmlns="http://schemas.openxmlformats.org/spreadsheetml/2006/main" xmlns:r="http://schemas.openxmlformats.org/officeDocument/2006/relationships">
  <dimension ref="A1:A1"/>
  <sheetViews>
    <sheetView tabSelected="1" zoomScalePageLayoutView="0" workbookViewId="0" topLeftCell="A4">
      <selection activeCell="D25" sqref="D25"/>
    </sheetView>
  </sheetViews>
  <sheetFormatPr defaultColWidth="9.140625" defaultRowHeight="12.75"/>
  <sheetData/>
  <sheetProtection/>
  <printOptions/>
  <pageMargins left="0.75" right="0.75" top="1" bottom="1" header="0.5" footer="0.5"/>
  <pageSetup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oguzman</cp:lastModifiedBy>
  <cp:lastPrinted>2010-06-17T14:46:57Z</cp:lastPrinted>
  <dcterms:created xsi:type="dcterms:W3CDTF">2000-02-19T16:03:53Z</dcterms:created>
  <dcterms:modified xsi:type="dcterms:W3CDTF">2010-06-17T14:49:00Z</dcterms:modified>
  <cp:category/>
  <cp:version/>
  <cp:contentType/>
  <cp:contentStatus/>
</cp:coreProperties>
</file>